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updateLinks="never" defaultThemeVersion="124226"/>
  <mc:AlternateContent xmlns:mc="http://schemas.openxmlformats.org/markup-compatibility/2006">
    <mc:Choice Requires="x15">
      <x15ac:absPath xmlns:x15ac="http://schemas.microsoft.com/office/spreadsheetml/2010/11/ac" url="S:\ФЭУ\ОЭАиП\ОбщиеДокументыОЭАиП\Комиссия по разработке ТП ОМС\Комиссия 2025\13 Комиссия декабрь\На САЙТ\Решение № 21 от 30.12.2025\"/>
    </mc:Choice>
  </mc:AlternateContent>
  <bookViews>
    <workbookView xWindow="-105" yWindow="-105" windowWidth="23250" windowHeight="12570" tabRatio="518"/>
  </bookViews>
  <sheets>
    <sheet name="_Оглавление_" sheetId="132" r:id="rId1"/>
    <sheet name="0004" sheetId="55" r:id="rId2"/>
    <sheet name="0010" sheetId="57" r:id="rId3"/>
    <sheet name="0013" sheetId="58" r:id="rId4"/>
    <sheet name="0020" sheetId="62" r:id="rId5"/>
    <sheet name="0021" sheetId="159" r:id="rId6"/>
    <sheet name="0023" sheetId="59" r:id="rId7"/>
    <sheet name="0026" sheetId="34" r:id="rId8"/>
    <sheet name="0027" sheetId="60" r:id="rId9"/>
    <sheet name="0028" sheetId="64" r:id="rId10"/>
    <sheet name="0029" sheetId="36" r:id="rId11"/>
    <sheet name="0032" sheetId="158" r:id="rId12"/>
    <sheet name="0033" sheetId="38" r:id="rId13"/>
    <sheet name="0035" sheetId="39" r:id="rId14"/>
    <sheet name="0040" sheetId="171" r:id="rId15"/>
    <sheet name="0041" sheetId="168" r:id="rId16"/>
    <sheet name="0042" sheetId="169" r:id="rId17"/>
    <sheet name="0049" sheetId="42" r:id="rId18"/>
    <sheet name="0059" sheetId="12" r:id="rId19"/>
    <sheet name="0061" sheetId="11" r:id="rId20"/>
    <sheet name="0063" sheetId="13" r:id="rId21"/>
    <sheet name="0065" sheetId="14" r:id="rId22"/>
    <sheet name="0067" sheetId="15" r:id="rId23"/>
    <sheet name="0069" sheetId="16" r:id="rId24"/>
    <sheet name="0071" sheetId="17" r:id="rId25"/>
    <sheet name="0073" sheetId="19" r:id="rId26"/>
    <sheet name="0075" sheetId="21" r:id="rId27"/>
    <sheet name="0079" sheetId="24" r:id="rId28"/>
    <sheet name="0081" sheetId="27" r:id="rId29"/>
    <sheet name="0083" sheetId="28" r:id="rId30"/>
    <sheet name="0085" sheetId="29" r:id="rId31"/>
    <sheet name="0087" sheetId="30" r:id="rId32"/>
    <sheet name="0103" sheetId="18" r:id="rId33"/>
    <sheet name="0115" sheetId="26" r:id="rId34"/>
    <sheet name="0129" sheetId="48" r:id="rId35"/>
    <sheet name="0133" sheetId="50" r:id="rId36"/>
    <sheet name="0135" sheetId="51" r:id="rId37"/>
    <sheet name="0139" sheetId="65" r:id="rId38"/>
    <sheet name="0140" sheetId="41" r:id="rId39"/>
    <sheet name="0142" sheetId="47" r:id="rId40"/>
    <sheet name="0144" sheetId="32" r:id="rId41"/>
    <sheet name="0146" sheetId="49" r:id="rId42"/>
    <sheet name="0151" sheetId="67" r:id="rId43"/>
    <sheet name="0173" sheetId="70" r:id="rId44"/>
    <sheet name="0188" sheetId="33" r:id="rId45"/>
    <sheet name="0203" sheetId="23" r:id="rId46"/>
    <sheet name="0204" sheetId="68" r:id="rId47"/>
    <sheet name="0205" sheetId="110" r:id="rId48"/>
    <sheet name="0231" sheetId="25" r:id="rId49"/>
    <sheet name="0232" sheetId="20" r:id="rId50"/>
    <sheet name="0251" sheetId="88" r:id="rId51"/>
    <sheet name="0260" sheetId="114" r:id="rId52"/>
    <sheet name="0275" sheetId="22" r:id="rId53"/>
    <sheet name="0281" sheetId="89" r:id="rId54"/>
    <sheet name="0292" sheetId="31" r:id="rId55"/>
    <sheet name="0294" sheetId="101" r:id="rId56"/>
    <sheet name="0296" sheetId="75" r:id="rId57"/>
    <sheet name="0298" sheetId="99" r:id="rId58"/>
    <sheet name="0309" sheetId="167" r:id="rId59"/>
    <sheet name="0320" sheetId="78" r:id="rId60"/>
    <sheet name="0321" sheetId="63" r:id="rId61"/>
    <sheet name="0327" sheetId="69" r:id="rId62"/>
    <sheet name="0329" sheetId="98" r:id="rId63"/>
    <sheet name="0330" sheetId="105" r:id="rId64"/>
    <sheet name="0331" sheetId="82" r:id="rId65"/>
    <sheet name="0333" sheetId="81" r:id="rId66"/>
    <sheet name="0336" sheetId="109" r:id="rId67"/>
    <sheet name="0338" sheetId="83" r:id="rId68"/>
    <sheet name="0341" sheetId="86" r:id="rId69"/>
    <sheet name="0342" sheetId="111" r:id="rId70"/>
    <sheet name="0344" sheetId="170" r:id="rId71"/>
    <sheet name="0353" sheetId="85" r:id="rId72"/>
    <sheet name="0354" sheetId="71" r:id="rId73"/>
    <sheet name="0355" sheetId="112" r:id="rId74"/>
    <sheet name="0365" sheetId="122" r:id="rId75"/>
    <sheet name="0367" sheetId="35" r:id="rId76"/>
    <sheet name="0373" sheetId="92" r:id="rId77"/>
    <sheet name="0377" sheetId="93" r:id="rId78"/>
    <sheet name="0381" sheetId="44" r:id="rId79"/>
    <sheet name="0382" sheetId="103" r:id="rId80"/>
    <sheet name="0385" sheetId="97" r:id="rId81"/>
    <sheet name="0387" sheetId="87" r:id="rId82"/>
    <sheet name="0390" sheetId="106" r:id="rId83"/>
    <sheet name="0395" sheetId="108" r:id="rId84"/>
    <sheet name="0396" sheetId="90" r:id="rId85"/>
    <sheet name="0399" sheetId="76" r:id="rId86"/>
    <sheet name="0405" sheetId="123" r:id="rId87"/>
    <sheet name="0406" sheetId="102" r:id="rId88"/>
    <sheet name="0412" sheetId="137" r:id="rId89"/>
    <sheet name="0414" sheetId="95" r:id="rId90"/>
    <sheet name="0415" sheetId="115" r:id="rId91"/>
    <sheet name="0417" sheetId="156" r:id="rId92"/>
    <sheet name="0419" sheetId="124" r:id="rId93"/>
    <sheet name="0422" sheetId="118" r:id="rId94"/>
    <sheet name="0423" sheetId="166" r:id="rId95"/>
    <sheet name="0425" sheetId="8" r:id="rId96"/>
    <sheet name="0429" sheetId="120" r:id="rId97"/>
    <sheet name="0430" sheetId="121" r:id="rId98"/>
    <sheet name="0431" sheetId="9" r:id="rId99"/>
    <sheet name="0432" sheetId="80" r:id="rId100"/>
    <sheet name="0437" sheetId="37" r:id="rId101"/>
    <sheet name="0442" sheetId="141" r:id="rId102"/>
    <sheet name="0444" sheetId="150" r:id="rId103"/>
    <sheet name="0447" sheetId="96" r:id="rId104"/>
    <sheet name="0450" sheetId="72" r:id="rId105"/>
    <sheet name="0451" sheetId="139" r:id="rId106"/>
    <sheet name="0454" sheetId="161" r:id="rId107"/>
    <sheet name="0458" sheetId="157" r:id="rId108"/>
    <sheet name="0459" sheetId="155" r:id="rId109"/>
    <sheet name="0463" sheetId="160" r:id="rId110"/>
    <sheet name="0465" sheetId="119" r:id="rId111"/>
    <sheet name="0466" sheetId="77" r:id="rId112"/>
    <sheet name="0452" sheetId="140" r:id="rId113"/>
  </sheets>
  <definedNames>
    <definedName name="_xlnm._FilterDatabase" localSheetId="0" hidden="1">_Оглавление_!$A$3:$C$111</definedName>
    <definedName name="_xlnm.Print_Area" localSheetId="1">'0004'!$A$1:$T$47</definedName>
    <definedName name="_xlnm.Print_Area" localSheetId="14">'0040'!$A$1:$T$47</definedName>
    <definedName name="_xlnm.Print_Area" localSheetId="15">'0041'!$A$1:$T$47</definedName>
    <definedName name="_xlnm.Print_Area" localSheetId="16">'0042'!$A$1:$T$47</definedName>
    <definedName name="_xlnm.Print_Area" localSheetId="58">'0309'!$A$1:$T$47</definedName>
    <definedName name="_xlnm.Print_Area" localSheetId="88">'0412'!$A$1:$T$47</definedName>
    <definedName name="_xlnm.Print_Area" localSheetId="94">'0423'!$A$1:$T$47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9" i="171" l="1"/>
  <c r="F17" i="171"/>
  <c r="F28" i="171"/>
  <c r="F28" i="170"/>
  <c r="F39" i="170"/>
  <c r="F39" i="169" l="1"/>
  <c r="F17" i="168"/>
  <c r="F39" i="167" l="1"/>
  <c r="F28" i="167"/>
  <c r="F17" i="169"/>
  <c r="F17" i="166"/>
  <c r="F39" i="168"/>
  <c r="F17" i="167"/>
  <c r="F39" i="166"/>
  <c r="F28" i="168"/>
  <c r="F28" i="166"/>
  <c r="F28" i="169"/>
  <c r="F17" i="55" l="1"/>
  <c r="W31" i="36" l="1"/>
  <c r="X31" i="36"/>
  <c r="W34" i="36"/>
  <c r="W35" i="36"/>
  <c r="X35" i="36"/>
  <c r="W36" i="36"/>
  <c r="X36" i="36"/>
  <c r="W37" i="36"/>
  <c r="X37" i="36"/>
  <c r="X34" i="36" l="1"/>
  <c r="F39" i="71" l="1"/>
  <c r="F39" i="159"/>
  <c r="F39" i="158"/>
  <c r="F28" i="158"/>
  <c r="F28" i="159"/>
  <c r="F39" i="22"/>
  <c r="F39" i="28"/>
  <c r="F39" i="34"/>
  <c r="F39" i="57"/>
  <c r="F39" i="63"/>
  <c r="F39" i="70"/>
  <c r="F39" i="98"/>
  <c r="F39" i="86"/>
  <c r="F39" i="93"/>
  <c r="F39" i="95"/>
  <c r="F39" i="140"/>
  <c r="F39" i="23"/>
  <c r="F39" i="49"/>
  <c r="F39" i="50"/>
  <c r="F39" i="58"/>
  <c r="F39" i="118"/>
  <c r="F39" i="75"/>
  <c r="F39" i="103"/>
  <c r="F39" i="90"/>
  <c r="F39" i="115"/>
  <c r="F39" i="30"/>
  <c r="F39" i="36"/>
  <c r="F39" i="160"/>
  <c r="F39" i="101"/>
  <c r="F39" i="82"/>
  <c r="F39" i="156"/>
  <c r="F39" i="121"/>
  <c r="F39" i="96"/>
  <c r="F39" i="13"/>
  <c r="F39" i="32"/>
  <c r="F39" i="47"/>
  <c r="F39" i="60"/>
  <c r="F39" i="81"/>
  <c r="F39" i="112"/>
  <c r="F39" i="87"/>
  <c r="F39" i="123"/>
  <c r="F39" i="9"/>
  <c r="F39" i="155"/>
  <c r="F39" i="26"/>
  <c r="F39" i="31"/>
  <c r="F39" i="77"/>
  <c r="F39" i="110"/>
  <c r="F39" i="99"/>
  <c r="F39" i="109"/>
  <c r="F39" i="72"/>
  <c r="F39" i="27"/>
  <c r="F39" i="33"/>
  <c r="F39" i="119"/>
  <c r="F39" i="78"/>
  <c r="F39" i="83"/>
  <c r="F39" i="139"/>
  <c r="F39" i="64" l="1"/>
  <c r="F39" i="48"/>
  <c r="F39" i="97"/>
  <c r="F39" i="59"/>
  <c r="F39" i="18"/>
  <c r="F39" i="41"/>
  <c r="F39" i="80"/>
  <c r="F39" i="39"/>
  <c r="F39" i="157"/>
  <c r="F39" i="85"/>
  <c r="F39" i="51"/>
  <c r="F39" i="12"/>
  <c r="F39" i="17"/>
  <c r="F39" i="108"/>
  <c r="F39" i="37"/>
  <c r="F39" i="88"/>
  <c r="F39" i="38"/>
  <c r="F39" i="161"/>
  <c r="F39" i="111"/>
  <c r="F39" i="11"/>
  <c r="F39" i="16"/>
  <c r="F39" i="137"/>
  <c r="F39" i="102"/>
  <c r="F39" i="124"/>
  <c r="F39" i="68"/>
  <c r="F39" i="150"/>
  <c r="F39" i="105"/>
  <c r="F39" i="44"/>
  <c r="F39" i="65"/>
  <c r="F39" i="69"/>
  <c r="F39" i="25"/>
  <c r="F39" i="120"/>
  <c r="F39" i="89"/>
  <c r="F39" i="141"/>
  <c r="F39" i="42"/>
  <c r="F39" i="62"/>
  <c r="F39" i="106"/>
  <c r="F39" i="92"/>
  <c r="F39" i="55"/>
  <c r="F39" i="15"/>
  <c r="F39" i="122"/>
  <c r="F39" i="14"/>
  <c r="F39" i="19"/>
  <c r="F39" i="76"/>
  <c r="F39" i="35"/>
  <c r="F39" i="24"/>
  <c r="F39" i="29"/>
  <c r="F39" i="8"/>
  <c r="F39" i="114"/>
  <c r="F39" i="21"/>
  <c r="F39" i="20"/>
  <c r="F28" i="160"/>
  <c r="F28" i="156"/>
  <c r="F28" i="155"/>
  <c r="F28" i="67"/>
  <c r="F28" i="71"/>
  <c r="F39" i="67"/>
  <c r="F28" i="109" l="1"/>
  <c r="F28" i="62"/>
  <c r="F28" i="108"/>
  <c r="F28" i="81"/>
  <c r="F28" i="51"/>
  <c r="F28" i="15"/>
  <c r="F28" i="31"/>
  <c r="F28" i="120"/>
  <c r="F28" i="36"/>
  <c r="F28" i="65"/>
  <c r="F28" i="114"/>
  <c r="F28" i="110"/>
  <c r="F28" i="23"/>
  <c r="F28" i="101"/>
  <c r="F28" i="80"/>
  <c r="F28" i="111"/>
  <c r="F28" i="57"/>
  <c r="F28" i="123"/>
  <c r="F28" i="63"/>
  <c r="F28" i="58"/>
  <c r="F28" i="44"/>
  <c r="F28" i="87"/>
  <c r="F28" i="48"/>
  <c r="F28" i="88"/>
  <c r="F28" i="72"/>
  <c r="F28" i="14"/>
  <c r="F28" i="12"/>
  <c r="F28" i="60"/>
  <c r="F28" i="9"/>
  <c r="F28" i="50"/>
  <c r="F28" i="75"/>
  <c r="F28" i="112"/>
  <c r="F28" i="89"/>
  <c r="F28" i="103"/>
  <c r="F28" i="38"/>
  <c r="F28" i="20"/>
  <c r="F28" i="33"/>
  <c r="F28" i="119"/>
  <c r="F28" i="64"/>
  <c r="F28" i="13"/>
  <c r="F28" i="32"/>
  <c r="F28" i="82"/>
  <c r="F28" i="115"/>
  <c r="F28" i="99"/>
  <c r="F28" i="157"/>
  <c r="F28" i="37"/>
  <c r="F28" i="118"/>
  <c r="F28" i="83"/>
  <c r="F28" i="47"/>
  <c r="F28" i="27"/>
  <c r="F28" i="141"/>
  <c r="F28" i="137"/>
  <c r="F28" i="17"/>
  <c r="F28" i="78"/>
  <c r="F28" i="76"/>
  <c r="F28" i="29"/>
  <c r="F28" i="25"/>
  <c r="F28" i="16"/>
  <c r="F28" i="24"/>
  <c r="F28" i="124"/>
  <c r="F28" i="55"/>
  <c r="F28" i="30"/>
  <c r="F28" i="21"/>
  <c r="F28" i="22"/>
  <c r="F28" i="35"/>
  <c r="F28" i="92"/>
  <c r="F28" i="97"/>
  <c r="F28" i="49"/>
  <c r="F28" i="86"/>
  <c r="F28" i="95"/>
  <c r="F28" i="34"/>
  <c r="F28" i="41"/>
  <c r="F28" i="8"/>
  <c r="F28" i="90"/>
  <c r="F28" i="18"/>
  <c r="F28" i="121"/>
  <c r="F28" i="39"/>
  <c r="F28" i="85"/>
  <c r="F28" i="105"/>
  <c r="F28" i="42"/>
  <c r="F28" i="102"/>
  <c r="F28" i="106"/>
  <c r="F28" i="28"/>
  <c r="F28" i="150"/>
  <c r="F28" i="122"/>
  <c r="F28" i="98"/>
  <c r="F28" i="11"/>
  <c r="F28" i="70"/>
  <c r="F28" i="26"/>
  <c r="F28" i="77"/>
  <c r="F28" i="59"/>
  <c r="F28" i="140"/>
  <c r="F28" i="161"/>
  <c r="F28" i="93"/>
  <c r="F28" i="96"/>
  <c r="F28" i="68"/>
  <c r="F28" i="69"/>
  <c r="F28" i="139"/>
  <c r="F28" i="19"/>
  <c r="L19" i="141" l="1"/>
  <c r="L22" i="161"/>
  <c r="L19" i="161"/>
  <c r="L22" i="141"/>
  <c r="L25" i="141"/>
  <c r="E25" i="141"/>
  <c r="E19" i="141"/>
  <c r="S22" i="161" l="1"/>
  <c r="S22" i="141"/>
  <c r="S25" i="161"/>
  <c r="E19" i="161"/>
  <c r="E25" i="161"/>
  <c r="S25" i="141"/>
  <c r="L25" i="161"/>
  <c r="S19" i="161"/>
  <c r="E22" i="161"/>
  <c r="E22" i="141"/>
  <c r="S19" i="141" l="1"/>
  <c r="L29" i="161" l="1"/>
  <c r="L29" i="141"/>
  <c r="E29" i="161"/>
  <c r="S29" i="141"/>
  <c r="E29" i="141" l="1"/>
  <c r="S29" i="161"/>
  <c r="M42" i="141" l="1"/>
  <c r="M42" i="161"/>
  <c r="L42" i="141"/>
  <c r="M29" i="161"/>
  <c r="L42" i="161"/>
  <c r="F29" i="161"/>
  <c r="F29" i="141"/>
  <c r="F42" i="141" l="1"/>
  <c r="S42" i="161"/>
  <c r="M22" i="161"/>
  <c r="E42" i="161"/>
  <c r="T29" i="161"/>
  <c r="F42" i="161"/>
  <c r="M29" i="141"/>
  <c r="T22" i="141"/>
  <c r="S42" i="141"/>
  <c r="T42" i="161"/>
  <c r="T42" i="141"/>
  <c r="E42" i="141"/>
  <c r="F22" i="161"/>
  <c r="F22" i="141" l="1"/>
  <c r="M22" i="141"/>
  <c r="T29" i="141"/>
  <c r="T22" i="161"/>
  <c r="F25" i="141" l="1"/>
  <c r="F25" i="161"/>
  <c r="M25" i="161" l="1"/>
  <c r="M25" i="141" l="1"/>
  <c r="T25" i="161"/>
  <c r="T25" i="141" l="1"/>
  <c r="F19" i="141" l="1"/>
  <c r="F14" i="141" s="1"/>
  <c r="T19" i="161"/>
  <c r="T14" i="161" s="1"/>
  <c r="M19" i="161"/>
  <c r="M14" i="161" s="1"/>
  <c r="F19" i="161" l="1"/>
  <c r="F14" i="161" s="1"/>
  <c r="M19" i="141"/>
  <c r="T19" i="141"/>
  <c r="T14" i="141" l="1"/>
  <c r="M14" i="141"/>
  <c r="E22" i="35" l="1"/>
  <c r="L22" i="35" l="1"/>
  <c r="S22" i="35" l="1"/>
  <c r="W24" i="36"/>
  <c r="X24" i="36" l="1"/>
  <c r="W47" i="36" l="1"/>
  <c r="X47" i="36" l="1"/>
  <c r="W41" i="36" l="1"/>
  <c r="X41" i="36" l="1"/>
  <c r="L25" i="35" l="1"/>
  <c r="E25" i="35"/>
  <c r="L19" i="35"/>
  <c r="E19" i="35" l="1"/>
  <c r="S19" i="35"/>
  <c r="S25" i="35" l="1"/>
  <c r="E22" i="27" l="1"/>
  <c r="E22" i="16"/>
  <c r="E22" i="14"/>
  <c r="E22" i="26"/>
  <c r="E22" i="13"/>
  <c r="L25" i="168"/>
  <c r="L19" i="166"/>
  <c r="L22" i="159"/>
  <c r="L25" i="96"/>
  <c r="L19" i="80"/>
  <c r="L22" i="120"/>
  <c r="L25" i="95"/>
  <c r="L19" i="123"/>
  <c r="L22" i="108"/>
  <c r="L25" i="92"/>
  <c r="L19" i="85"/>
  <c r="L22" i="83"/>
  <c r="L25" i="78"/>
  <c r="L19" i="89"/>
  <c r="L22" i="110"/>
  <c r="L19" i="77"/>
  <c r="L22" i="63"/>
  <c r="L19" i="50"/>
  <c r="L25" i="38"/>
  <c r="L22" i="32"/>
  <c r="L19" i="22"/>
  <c r="L22" i="19"/>
  <c r="L25" i="13"/>
  <c r="L19" i="41"/>
  <c r="L22" i="36"/>
  <c r="L19" i="27"/>
  <c r="L22" i="24"/>
  <c r="L19" i="15"/>
  <c r="L22" i="12"/>
  <c r="L19" i="36"/>
  <c r="L25" i="155"/>
  <c r="L19" i="139"/>
  <c r="L22" i="150"/>
  <c r="L25" i="8"/>
  <c r="L19" i="156"/>
  <c r="L22" i="137"/>
  <c r="L25" i="106"/>
  <c r="L19" i="103"/>
  <c r="L22" i="122"/>
  <c r="L25" i="109"/>
  <c r="L19" i="105"/>
  <c r="L22" i="99"/>
  <c r="L25" i="68"/>
  <c r="L19" i="170"/>
  <c r="L22" i="70"/>
  <c r="L25" i="62"/>
  <c r="L19" i="58"/>
  <c r="L25" i="47"/>
  <c r="L25" i="167"/>
  <c r="L19" i="158"/>
  <c r="L22" i="157"/>
  <c r="L25" i="37"/>
  <c r="L19" i="121"/>
  <c r="L25" i="102"/>
  <c r="L19" i="90"/>
  <c r="L22" i="87"/>
  <c r="L25" i="112"/>
  <c r="L19" i="86"/>
  <c r="L22" i="81"/>
  <c r="L25" i="101"/>
  <c r="L19" i="88"/>
  <c r="L22" i="160"/>
  <c r="L25" i="119"/>
  <c r="L19" i="118"/>
  <c r="L22" i="60"/>
  <c r="L25" i="51"/>
  <c r="L19" i="64"/>
  <c r="L22" i="44"/>
  <c r="L25" i="49"/>
  <c r="L19" i="31"/>
  <c r="L22" i="29"/>
  <c r="L25" i="23"/>
  <c r="L19" i="20"/>
  <c r="L22" i="17"/>
  <c r="L25" i="11"/>
  <c r="L25" i="21"/>
  <c r="L22" i="15"/>
  <c r="L25" i="14"/>
  <c r="L19" i="137"/>
  <c r="L22" i="69"/>
  <c r="L25" i="41"/>
  <c r="L19" i="24"/>
  <c r="L25" i="171"/>
  <c r="L19" i="168"/>
  <c r="L22" i="166"/>
  <c r="L25" i="140"/>
  <c r="L19" i="96"/>
  <c r="L22" i="80"/>
  <c r="L25" i="124"/>
  <c r="L19" i="95"/>
  <c r="L22" i="123"/>
  <c r="L25" i="97"/>
  <c r="L19" i="92"/>
  <c r="L22" i="85"/>
  <c r="L25" i="82"/>
  <c r="L19" i="78"/>
  <c r="L22" i="89"/>
  <c r="L25" i="67"/>
  <c r="L19" i="71"/>
  <c r="L22" i="77"/>
  <c r="L25" i="59"/>
  <c r="L22" i="50"/>
  <c r="L25" i="42"/>
  <c r="L19" i="38"/>
  <c r="L22" i="34"/>
  <c r="L25" i="28"/>
  <c r="L19" i="25"/>
  <c r="L22" i="22"/>
  <c r="L25" i="16"/>
  <c r="L19" i="13"/>
  <c r="L19" i="18"/>
  <c r="L22" i="31"/>
  <c r="L22" i="20"/>
  <c r="L22" i="9"/>
  <c r="L25" i="58"/>
  <c r="L22" i="21"/>
  <c r="L19" i="155"/>
  <c r="L22" i="139"/>
  <c r="L25" i="9"/>
  <c r="L19" i="8"/>
  <c r="L22" i="156"/>
  <c r="L25" i="76"/>
  <c r="L19" i="106"/>
  <c r="L22" i="103"/>
  <c r="L25" i="111"/>
  <c r="L19" i="109"/>
  <c r="L22" i="105"/>
  <c r="L25" i="114"/>
  <c r="L19" i="68"/>
  <c r="L22" i="170"/>
  <c r="L25" i="69"/>
  <c r="L19" i="62"/>
  <c r="L22" i="58"/>
  <c r="L25" i="65"/>
  <c r="L19" i="47"/>
  <c r="L22" i="41"/>
  <c r="L25" i="33"/>
  <c r="L19" i="30"/>
  <c r="L19" i="23"/>
  <c r="L19" i="150"/>
  <c r="L22" i="76"/>
  <c r="L25" i="169"/>
  <c r="L19" i="167"/>
  <c r="L22" i="158"/>
  <c r="L25" i="72"/>
  <c r="L19" i="37"/>
  <c r="L22" i="121"/>
  <c r="L25" i="115"/>
  <c r="L19" i="102"/>
  <c r="L22" i="90"/>
  <c r="L25" i="93"/>
  <c r="L19" i="112"/>
  <c r="L22" i="86"/>
  <c r="L25" i="98"/>
  <c r="L19" i="101"/>
  <c r="L22" i="88"/>
  <c r="L25" i="75"/>
  <c r="L19" i="119"/>
  <c r="L22" i="118"/>
  <c r="L25" i="57"/>
  <c r="L19" i="51"/>
  <c r="L22" i="64"/>
  <c r="L25" i="39"/>
  <c r="L19" i="49"/>
  <c r="L25" i="26"/>
  <c r="L19" i="11"/>
  <c r="L19" i="171"/>
  <c r="L22" i="168"/>
  <c r="L25" i="159"/>
  <c r="L19" i="140"/>
  <c r="L22" i="96"/>
  <c r="L25" i="120"/>
  <c r="L19" i="124"/>
  <c r="L22" i="95"/>
  <c r="L25" i="108"/>
  <c r="L19" i="97"/>
  <c r="L22" i="92"/>
  <c r="L25" i="83"/>
  <c r="L19" i="82"/>
  <c r="L22" i="78"/>
  <c r="L25" i="110"/>
  <c r="L19" i="67"/>
  <c r="L22" i="71"/>
  <c r="L25" i="63"/>
  <c r="L19" i="59"/>
  <c r="L25" i="48"/>
  <c r="L19" i="42"/>
  <c r="L22" i="38"/>
  <c r="L25" i="32"/>
  <c r="L19" i="28"/>
  <c r="L22" i="25"/>
  <c r="L25" i="19"/>
  <c r="L19" i="16"/>
  <c r="L25" i="103"/>
  <c r="L19" i="99"/>
  <c r="L22" i="65"/>
  <c r="L19" i="12"/>
  <c r="L22" i="155"/>
  <c r="L25" i="150"/>
  <c r="L19" i="9"/>
  <c r="L22" i="8"/>
  <c r="L25" i="137"/>
  <c r="L19" i="76"/>
  <c r="L22" i="106"/>
  <c r="L25" i="122"/>
  <c r="L19" i="111"/>
  <c r="L22" i="109"/>
  <c r="L25" i="99"/>
  <c r="L19" i="114"/>
  <c r="L22" i="68"/>
  <c r="L25" i="70"/>
  <c r="L19" i="69"/>
  <c r="L22" i="62"/>
  <c r="L19" i="65"/>
  <c r="L22" i="47"/>
  <c r="L25" i="36"/>
  <c r="L19" i="33"/>
  <c r="L22" i="30"/>
  <c r="L25" i="24"/>
  <c r="L19" i="21"/>
  <c r="L22" i="18"/>
  <c r="L25" i="12"/>
  <c r="L25" i="139"/>
  <c r="L22" i="111"/>
  <c r="L25" i="170"/>
  <c r="L22" i="33"/>
  <c r="L19" i="169"/>
  <c r="L22" i="167"/>
  <c r="L25" i="157"/>
  <c r="L19" i="72"/>
  <c r="L22" i="37"/>
  <c r="L19" i="115"/>
  <c r="L22" i="102"/>
  <c r="L25" i="87"/>
  <c r="L19" i="93"/>
  <c r="L22" i="112"/>
  <c r="L25" i="81"/>
  <c r="L19" i="98"/>
  <c r="L22" i="101"/>
  <c r="L25" i="160"/>
  <c r="L19" i="75"/>
  <c r="L22" i="119"/>
  <c r="L25" i="60"/>
  <c r="L19" i="57"/>
  <c r="L22" i="51"/>
  <c r="L25" i="44"/>
  <c r="L19" i="39"/>
  <c r="L22" i="49"/>
  <c r="L25" i="29"/>
  <c r="L19" i="26"/>
  <c r="L22" i="23"/>
  <c r="L25" i="17"/>
  <c r="L19" i="14"/>
  <c r="L19" i="19"/>
  <c r="L25" i="105"/>
  <c r="L19" i="70"/>
  <c r="L22" i="171"/>
  <c r="L25" i="166"/>
  <c r="L19" i="159"/>
  <c r="E19" i="159"/>
  <c r="L22" i="140"/>
  <c r="L25" i="80"/>
  <c r="L19" i="120"/>
  <c r="L22" i="124"/>
  <c r="L25" i="123"/>
  <c r="L19" i="108"/>
  <c r="L22" i="97"/>
  <c r="L25" i="85"/>
  <c r="L19" i="83"/>
  <c r="L22" i="82"/>
  <c r="L25" i="89"/>
  <c r="L19" i="110"/>
  <c r="L22" i="67"/>
  <c r="L25" i="77"/>
  <c r="L19" i="63"/>
  <c r="L22" i="59"/>
  <c r="L25" i="50"/>
  <c r="L19" i="48"/>
  <c r="L22" i="42"/>
  <c r="L25" i="34"/>
  <c r="L19" i="32"/>
  <c r="L22" i="28"/>
  <c r="L25" i="22"/>
  <c r="L25" i="27"/>
  <c r="L25" i="15"/>
  <c r="L25" i="156"/>
  <c r="L19" i="122"/>
  <c r="L22" i="114"/>
  <c r="E22" i="114"/>
  <c r="L22" i="169"/>
  <c r="L25" i="158"/>
  <c r="L19" i="157"/>
  <c r="L22" i="72"/>
  <c r="L25" i="121"/>
  <c r="L22" i="115"/>
  <c r="L25" i="90"/>
  <c r="L19" i="87"/>
  <c r="L22" i="93"/>
  <c r="L25" i="86"/>
  <c r="L19" i="81"/>
  <c r="L22" i="98"/>
  <c r="L25" i="88"/>
  <c r="L19" i="160"/>
  <c r="L22" i="75"/>
  <c r="L25" i="118"/>
  <c r="E25" i="118"/>
  <c r="L19" i="60"/>
  <c r="L22" i="57"/>
  <c r="L25" i="64"/>
  <c r="L19" i="44"/>
  <c r="L22" i="39"/>
  <c r="L25" i="31"/>
  <c r="L19" i="29"/>
  <c r="L25" i="20"/>
  <c r="L19" i="17"/>
  <c r="L22" i="48"/>
  <c r="L25" i="25"/>
  <c r="L25" i="30"/>
  <c r="L25" i="18"/>
  <c r="E25" i="171"/>
  <c r="E25" i="124"/>
  <c r="E22" i="9"/>
  <c r="E22" i="139"/>
  <c r="E25" i="120"/>
  <c r="E22" i="42"/>
  <c r="E22" i="83"/>
  <c r="E22" i="37"/>
  <c r="E22" i="121"/>
  <c r="E22" i="108"/>
  <c r="E25" i="119"/>
  <c r="E25" i="37"/>
  <c r="E25" i="58"/>
  <c r="E22" i="124"/>
  <c r="E22" i="97"/>
  <c r="E25" i="50"/>
  <c r="E22" i="31"/>
  <c r="E22" i="76"/>
  <c r="E25" i="24"/>
  <c r="E25" i="81"/>
  <c r="E25" i="38"/>
  <c r="E22" i="60"/>
  <c r="E22" i="41"/>
  <c r="E25" i="32"/>
  <c r="E25" i="156"/>
  <c r="E25" i="158"/>
  <c r="E25" i="59"/>
  <c r="E22" i="170"/>
  <c r="E25" i="122"/>
  <c r="E25" i="139"/>
  <c r="E22" i="160"/>
  <c r="E22" i="137"/>
  <c r="E25" i="115"/>
  <c r="E22" i="57"/>
  <c r="E25" i="82"/>
  <c r="E25" i="65"/>
  <c r="E25" i="72"/>
  <c r="E22" i="49"/>
  <c r="E22" i="93"/>
  <c r="E22" i="39"/>
  <c r="E22" i="87"/>
  <c r="E25" i="49"/>
  <c r="E25" i="21"/>
  <c r="E22" i="103"/>
  <c r="E22" i="119"/>
  <c r="E25" i="105"/>
  <c r="E25" i="27"/>
  <c r="E22" i="62"/>
  <c r="E22" i="64"/>
  <c r="E22" i="29"/>
  <c r="E22" i="81"/>
  <c r="E22" i="80"/>
  <c r="E22" i="22"/>
  <c r="E25" i="77"/>
  <c r="E25" i="25"/>
  <c r="E25" i="159"/>
  <c r="E25" i="22"/>
  <c r="E25" i="31"/>
  <c r="E19" i="156"/>
  <c r="E25" i="28"/>
  <c r="E22" i="19"/>
  <c r="E25" i="13"/>
  <c r="E22" i="15"/>
  <c r="E22" i="86"/>
  <c r="E25" i="86"/>
  <c r="E22" i="120"/>
  <c r="E25" i="98"/>
  <c r="E25" i="29"/>
  <c r="E22" i="72"/>
  <c r="E25" i="83"/>
  <c r="E22" i="30"/>
  <c r="E25" i="80"/>
  <c r="E25" i="89"/>
  <c r="E25" i="78"/>
  <c r="E22" i="21"/>
  <c r="E25" i="30"/>
  <c r="E25" i="95"/>
  <c r="E25" i="41"/>
  <c r="E22" i="89"/>
  <c r="E25" i="16"/>
  <c r="E22" i="105"/>
  <c r="E25" i="19"/>
  <c r="E22" i="109"/>
  <c r="E25" i="12"/>
  <c r="E25" i="17"/>
  <c r="E22" i="171"/>
  <c r="E22" i="140"/>
  <c r="E25" i="15"/>
  <c r="E19" i="33" l="1"/>
  <c r="E19" i="13"/>
  <c r="E19" i="89"/>
  <c r="E19" i="108"/>
  <c r="E19" i="96"/>
  <c r="E19" i="93"/>
  <c r="E19" i="150"/>
  <c r="E19" i="80"/>
  <c r="E19" i="72"/>
  <c r="E22" i="55"/>
  <c r="E19" i="140"/>
  <c r="E25" i="55"/>
  <c r="E19" i="123"/>
  <c r="E19" i="111"/>
  <c r="E19" i="22"/>
  <c r="E19" i="55"/>
  <c r="E19" i="121"/>
  <c r="E19" i="166"/>
  <c r="E19" i="118"/>
  <c r="E19" i="69"/>
  <c r="E19" i="105"/>
  <c r="E19" i="42"/>
  <c r="E19" i="50"/>
  <c r="E19" i="58"/>
  <c r="E19" i="75"/>
  <c r="E19" i="97"/>
  <c r="E19" i="112"/>
  <c r="E19" i="85"/>
  <c r="E19" i="15"/>
  <c r="E19" i="68"/>
  <c r="S19" i="86"/>
  <c r="S22" i="77"/>
  <c r="S22" i="75"/>
  <c r="S22" i="166"/>
  <c r="S22" i="92"/>
  <c r="S22" i="32"/>
  <c r="S22" i="28"/>
  <c r="S22" i="82"/>
  <c r="L22" i="27"/>
  <c r="S22" i="50"/>
  <c r="S22" i="156"/>
  <c r="S22" i="111"/>
  <c r="S19" i="95"/>
  <c r="E25" i="85"/>
  <c r="E25" i="170"/>
  <c r="E25" i="63"/>
  <c r="E22" i="12"/>
  <c r="S25" i="169"/>
  <c r="S19" i="24"/>
  <c r="S19" i="17"/>
  <c r="S22" i="123"/>
  <c r="S22" i="23"/>
  <c r="S25" i="47"/>
  <c r="S22" i="85"/>
  <c r="S22" i="69"/>
  <c r="S22" i="47"/>
  <c r="E25" i="34"/>
  <c r="E25" i="60"/>
  <c r="E22" i="8"/>
  <c r="E25" i="57"/>
  <c r="E25" i="169"/>
  <c r="S22" i="48"/>
  <c r="L22" i="16"/>
  <c r="S22" i="102"/>
  <c r="S22" i="36"/>
  <c r="S22" i="72"/>
  <c r="L22" i="26"/>
  <c r="S22" i="169"/>
  <c r="S22" i="159"/>
  <c r="S19" i="18"/>
  <c r="S22" i="20"/>
  <c r="S25" i="31"/>
  <c r="S19" i="41"/>
  <c r="S25" i="14"/>
  <c r="S19" i="31"/>
  <c r="S22" i="88"/>
  <c r="S22" i="106"/>
  <c r="S22" i="44"/>
  <c r="S22" i="38"/>
  <c r="S22" i="51"/>
  <c r="S22" i="37"/>
  <c r="S25" i="140"/>
  <c r="E22" i="75"/>
  <c r="E19" i="157"/>
  <c r="E22" i="67"/>
  <c r="E25" i="103"/>
  <c r="E22" i="38"/>
  <c r="E25" i="26"/>
  <c r="E19" i="155"/>
  <c r="E22" i="34"/>
  <c r="E25" i="109"/>
  <c r="E25" i="8"/>
  <c r="L25" i="55"/>
  <c r="E22" i="11"/>
  <c r="S22" i="71"/>
  <c r="S19" i="63"/>
  <c r="S25" i="87"/>
  <c r="S19" i="111"/>
  <c r="S19" i="121"/>
  <c r="S22" i="24"/>
  <c r="S19" i="77"/>
  <c r="S22" i="33"/>
  <c r="S22" i="15"/>
  <c r="S22" i="63"/>
  <c r="S19" i="8"/>
  <c r="S22" i="70"/>
  <c r="S22" i="62"/>
  <c r="S22" i="39"/>
  <c r="S22" i="96"/>
  <c r="S19" i="32"/>
  <c r="S22" i="158"/>
  <c r="S19" i="88"/>
  <c r="S22" i="108"/>
  <c r="S22" i="112"/>
  <c r="S22" i="68"/>
  <c r="S25" i="118"/>
  <c r="S19" i="82"/>
  <c r="S25" i="171"/>
  <c r="E22" i="112"/>
  <c r="E22" i="111"/>
  <c r="E22" i="71"/>
  <c r="E22" i="92"/>
  <c r="E22" i="96"/>
  <c r="E22" i="118"/>
  <c r="E22" i="77"/>
  <c r="E22" i="85"/>
  <c r="E25" i="62"/>
  <c r="E25" i="168"/>
  <c r="S25" i="98"/>
  <c r="L22" i="13"/>
  <c r="S22" i="86"/>
  <c r="S22" i="17"/>
  <c r="S22" i="155"/>
  <c r="S22" i="81"/>
  <c r="S19" i="101"/>
  <c r="S22" i="93"/>
  <c r="S25" i="11"/>
  <c r="S22" i="95"/>
  <c r="S22" i="60"/>
  <c r="S22" i="76"/>
  <c r="S22" i="78"/>
  <c r="S22" i="167"/>
  <c r="S19" i="124"/>
  <c r="S25" i="101"/>
  <c r="S22" i="115"/>
  <c r="S25" i="120"/>
  <c r="S19" i="64"/>
  <c r="E22" i="48"/>
  <c r="E19" i="44"/>
  <c r="E19" i="160"/>
  <c r="E19" i="48"/>
  <c r="E25" i="70"/>
  <c r="E25" i="150"/>
  <c r="E19" i="119"/>
  <c r="E25" i="114"/>
  <c r="E25" i="76"/>
  <c r="E25" i="112"/>
  <c r="E22" i="70"/>
  <c r="E22" i="24"/>
  <c r="S22" i="65"/>
  <c r="S25" i="78"/>
  <c r="S22" i="98"/>
  <c r="S19" i="29"/>
  <c r="S22" i="122"/>
  <c r="S19" i="169"/>
  <c r="S19" i="81"/>
  <c r="S25" i="167"/>
  <c r="S22" i="99"/>
  <c r="S25" i="160"/>
  <c r="L22" i="14"/>
  <c r="S22" i="29"/>
  <c r="S22" i="103"/>
  <c r="S19" i="69"/>
  <c r="S22" i="42"/>
  <c r="E25" i="157"/>
  <c r="E25" i="11"/>
  <c r="E22" i="157"/>
  <c r="E22" i="122"/>
  <c r="E22" i="150"/>
  <c r="E22" i="63"/>
  <c r="W21" i="36"/>
  <c r="S25" i="15"/>
  <c r="S22" i="140"/>
  <c r="S25" i="41"/>
  <c r="S19" i="168"/>
  <c r="S22" i="120"/>
  <c r="S25" i="75"/>
  <c r="S19" i="105"/>
  <c r="S22" i="90"/>
  <c r="S22" i="168"/>
  <c r="S22" i="80"/>
  <c r="S19" i="58"/>
  <c r="S22" i="137"/>
  <c r="S25" i="158"/>
  <c r="S19" i="171"/>
  <c r="S19" i="75"/>
  <c r="S22" i="31"/>
  <c r="E25" i="88"/>
  <c r="E25" i="90"/>
  <c r="E22" i="169"/>
  <c r="E25" i="123"/>
  <c r="E25" i="166"/>
  <c r="E25" i="44"/>
  <c r="E25" i="87"/>
  <c r="E22" i="68"/>
  <c r="E25" i="48"/>
  <c r="E25" i="110"/>
  <c r="E25" i="108"/>
  <c r="E25" i="75"/>
  <c r="E25" i="93"/>
  <c r="E22" i="58"/>
  <c r="E25" i="67"/>
  <c r="E25" i="97"/>
  <c r="E22" i="17"/>
  <c r="E19" i="158"/>
  <c r="E22" i="32"/>
  <c r="E19" i="77"/>
  <c r="S25" i="18"/>
  <c r="S19" i="112"/>
  <c r="S19" i="85"/>
  <c r="S22" i="19"/>
  <c r="S19" i="42"/>
  <c r="S19" i="50"/>
  <c r="S19" i="21"/>
  <c r="S25" i="27"/>
  <c r="S25" i="49"/>
  <c r="S22" i="49"/>
  <c r="S25" i="81"/>
  <c r="S22" i="121"/>
  <c r="E25" i="64"/>
  <c r="E25" i="160"/>
  <c r="E22" i="167"/>
  <c r="E22" i="106"/>
  <c r="E22" i="155"/>
  <c r="E25" i="39"/>
  <c r="E22" i="156"/>
  <c r="E25" i="42"/>
  <c r="E25" i="140"/>
  <c r="E22" i="69"/>
  <c r="E22" i="44"/>
  <c r="S25" i="29"/>
  <c r="S19" i="90"/>
  <c r="S25" i="77"/>
  <c r="S22" i="18"/>
  <c r="S22" i="87"/>
  <c r="S25" i="72"/>
  <c r="S25" i="92"/>
  <c r="S25" i="115"/>
  <c r="S19" i="89"/>
  <c r="S25" i="139"/>
  <c r="S22" i="170"/>
  <c r="S25" i="24"/>
  <c r="S25" i="111"/>
  <c r="S19" i="36"/>
  <c r="S19" i="167"/>
  <c r="E25" i="20"/>
  <c r="E22" i="28"/>
  <c r="E22" i="59"/>
  <c r="E22" i="23"/>
  <c r="E22" i="51"/>
  <c r="E22" i="101"/>
  <c r="E19" i="169"/>
  <c r="E22" i="18"/>
  <c r="E22" i="47"/>
  <c r="E22" i="25"/>
  <c r="E22" i="168"/>
  <c r="E22" i="88"/>
  <c r="E22" i="158"/>
  <c r="E22" i="50"/>
  <c r="E25" i="167"/>
  <c r="E25" i="68"/>
  <c r="E25" i="106"/>
  <c r="E25" i="71"/>
  <c r="E25" i="92"/>
  <c r="E25" i="96"/>
  <c r="S25" i="99"/>
  <c r="S25" i="89"/>
  <c r="S25" i="102"/>
  <c r="S22" i="171"/>
  <c r="S25" i="30"/>
  <c r="S25" i="121"/>
  <c r="S22" i="109"/>
  <c r="S22" i="89"/>
  <c r="S19" i="22"/>
  <c r="S19" i="80"/>
  <c r="S22" i="21"/>
  <c r="S22" i="30"/>
  <c r="S25" i="83"/>
  <c r="S19" i="59"/>
  <c r="S19" i="120"/>
  <c r="S19" i="98"/>
  <c r="S22" i="22"/>
  <c r="S22" i="64"/>
  <c r="S25" i="105"/>
  <c r="S19" i="93"/>
  <c r="S25" i="65"/>
  <c r="S22" i="160"/>
  <c r="S25" i="122"/>
  <c r="S19" i="48"/>
  <c r="S22" i="41"/>
  <c r="S22" i="97"/>
  <c r="S25" i="119"/>
  <c r="S22" i="110"/>
  <c r="S22" i="114"/>
  <c r="S22" i="83"/>
  <c r="S19" i="159"/>
  <c r="S22" i="139"/>
  <c r="E22" i="98"/>
  <c r="E22" i="115"/>
  <c r="E22" i="82"/>
  <c r="E22" i="102"/>
  <c r="L22" i="55"/>
  <c r="E22" i="78"/>
  <c r="E22" i="95"/>
  <c r="E22" i="90"/>
  <c r="E22" i="123"/>
  <c r="E22" i="166"/>
  <c r="E25" i="155"/>
  <c r="L19" i="34"/>
  <c r="L25" i="71"/>
  <c r="S22" i="105"/>
  <c r="S19" i="140"/>
  <c r="S25" i="80"/>
  <c r="S19" i="123"/>
  <c r="S25" i="22"/>
  <c r="S19" i="65"/>
  <c r="S25" i="159"/>
  <c r="S22" i="119"/>
  <c r="S22" i="57"/>
  <c r="S25" i="33"/>
  <c r="S25" i="59"/>
  <c r="S25" i="38"/>
  <c r="S22" i="8"/>
  <c r="S22" i="124"/>
  <c r="S25" i="58"/>
  <c r="S25" i="60"/>
  <c r="S22" i="9"/>
  <c r="E25" i="18"/>
  <c r="E25" i="121"/>
  <c r="E19" i="32"/>
  <c r="E22" i="33"/>
  <c r="E25" i="99"/>
  <c r="E25" i="137"/>
  <c r="E22" i="65"/>
  <c r="E19" i="171"/>
  <c r="E25" i="33"/>
  <c r="E25" i="69"/>
  <c r="E25" i="111"/>
  <c r="E25" i="9"/>
  <c r="E22" i="20"/>
  <c r="L19" i="55"/>
  <c r="E19" i="168"/>
  <c r="E25" i="14"/>
  <c r="E25" i="23"/>
  <c r="E25" i="51"/>
  <c r="E25" i="101"/>
  <c r="E25" i="102"/>
  <c r="E25" i="47"/>
  <c r="E22" i="99"/>
  <c r="E22" i="110"/>
  <c r="E22" i="159"/>
  <c r="W27" i="36"/>
  <c r="S22" i="101"/>
  <c r="S25" i="63"/>
  <c r="S25" i="26"/>
  <c r="S25" i="67"/>
  <c r="S25" i="109"/>
  <c r="S22" i="150"/>
  <c r="S25" i="103"/>
  <c r="S22" i="12"/>
  <c r="S25" i="85"/>
  <c r="S22" i="58"/>
  <c r="S25" i="93"/>
  <c r="S25" i="57"/>
  <c r="S19" i="11"/>
  <c r="S25" i="112"/>
  <c r="S22" i="157"/>
  <c r="S25" i="88"/>
  <c r="S22" i="25"/>
  <c r="S22" i="34"/>
  <c r="S19" i="103"/>
  <c r="S25" i="155"/>
  <c r="S22" i="59"/>
  <c r="S22" i="67"/>
  <c r="S22" i="118"/>
  <c r="S19" i="37"/>
  <c r="E19" i="25" l="1"/>
  <c r="E19" i="82"/>
  <c r="E19" i="70"/>
  <c r="S25" i="55"/>
  <c r="E22" i="36"/>
  <c r="W22" i="36" s="1"/>
  <c r="W23" i="36"/>
  <c r="E19" i="30"/>
  <c r="S19" i="97"/>
  <c r="E19" i="71"/>
  <c r="E19" i="14"/>
  <c r="S19" i="30"/>
  <c r="S19" i="23"/>
  <c r="S25" i="124"/>
  <c r="S25" i="9"/>
  <c r="S25" i="70"/>
  <c r="S19" i="83"/>
  <c r="S25" i="23"/>
  <c r="S22" i="14"/>
  <c r="S19" i="158"/>
  <c r="E19" i="59"/>
  <c r="E19" i="120"/>
  <c r="S25" i="96"/>
  <c r="E19" i="38"/>
  <c r="E19" i="110"/>
  <c r="S19" i="28"/>
  <c r="S19" i="139"/>
  <c r="S19" i="114"/>
  <c r="S25" i="20"/>
  <c r="S19" i="76"/>
  <c r="E19" i="28"/>
  <c r="E19" i="83"/>
  <c r="S22" i="55"/>
  <c r="S19" i="15"/>
  <c r="S19" i="115"/>
  <c r="S19" i="9"/>
  <c r="S25" i="76"/>
  <c r="E19" i="63"/>
  <c r="S25" i="12"/>
  <c r="S19" i="33"/>
  <c r="S25" i="90"/>
  <c r="E19" i="87"/>
  <c r="S25" i="44"/>
  <c r="S19" i="118"/>
  <c r="S19" i="110"/>
  <c r="E19" i="9"/>
  <c r="S25" i="68"/>
  <c r="S25" i="48"/>
  <c r="S25" i="8"/>
  <c r="S25" i="39"/>
  <c r="S25" i="114"/>
  <c r="S19" i="16"/>
  <c r="S19" i="39"/>
  <c r="S25" i="168"/>
  <c r="S19" i="57"/>
  <c r="S22" i="16"/>
  <c r="E19" i="90"/>
  <c r="S25" i="156"/>
  <c r="E19" i="37"/>
  <c r="S19" i="38"/>
  <c r="E19" i="86"/>
  <c r="E19" i="19"/>
  <c r="S25" i="13"/>
  <c r="S25" i="69"/>
  <c r="S19" i="51"/>
  <c r="S25" i="42"/>
  <c r="S25" i="170"/>
  <c r="S19" i="49"/>
  <c r="S19" i="106"/>
  <c r="E19" i="122"/>
  <c r="S25" i="17"/>
  <c r="E19" i="88"/>
  <c r="E19" i="12"/>
  <c r="S19" i="109"/>
  <c r="E25" i="36"/>
  <c r="W26" i="36"/>
  <c r="E19" i="23"/>
  <c r="L22" i="11"/>
  <c r="E19" i="31"/>
  <c r="S25" i="71"/>
  <c r="S19" i="67"/>
  <c r="S19" i="55"/>
  <c r="S25" i="110"/>
  <c r="E19" i="11"/>
  <c r="S19" i="99"/>
  <c r="S19" i="122"/>
  <c r="S19" i="170"/>
  <c r="S19" i="92"/>
  <c r="S19" i="160"/>
  <c r="E19" i="167"/>
  <c r="E19" i="65"/>
  <c r="S19" i="72"/>
  <c r="E19" i="64"/>
  <c r="E19" i="76"/>
  <c r="E19" i="49"/>
  <c r="S19" i="166"/>
  <c r="E19" i="24"/>
  <c r="S25" i="32"/>
  <c r="S19" i="137"/>
  <c r="S19" i="87"/>
  <c r="S25" i="150"/>
  <c r="S25" i="157"/>
  <c r="E19" i="102"/>
  <c r="E19" i="21"/>
  <c r="E19" i="81"/>
  <c r="S19" i="150"/>
  <c r="S25" i="19"/>
  <c r="E19" i="20"/>
  <c r="E19" i="114"/>
  <c r="S19" i="60"/>
  <c r="E19" i="17"/>
  <c r="S25" i="95"/>
  <c r="E19" i="67"/>
  <c r="S25" i="37"/>
  <c r="S19" i="20"/>
  <c r="S25" i="34"/>
  <c r="S25" i="108"/>
  <c r="S19" i="156"/>
  <c r="E19" i="99"/>
  <c r="S19" i="25"/>
  <c r="S19" i="14"/>
  <c r="E19" i="95"/>
  <c r="E19" i="101"/>
  <c r="E19" i="60"/>
  <c r="E19" i="137"/>
  <c r="S19" i="68"/>
  <c r="E19" i="27"/>
  <c r="S19" i="26"/>
  <c r="E19" i="16"/>
  <c r="S19" i="44"/>
  <c r="E19" i="18"/>
  <c r="S19" i="70"/>
  <c r="S19" i="19"/>
  <c r="S22" i="26"/>
  <c r="E19" i="78"/>
  <c r="E19" i="51"/>
  <c r="E19" i="115"/>
  <c r="E19" i="29"/>
  <c r="E19" i="139"/>
  <c r="S19" i="27"/>
  <c r="S19" i="157"/>
  <c r="S19" i="155"/>
  <c r="S19" i="34"/>
  <c r="S25" i="62"/>
  <c r="E19" i="57"/>
  <c r="S22" i="27"/>
  <c r="S22" i="13"/>
  <c r="E19" i="41"/>
  <c r="E19" i="98"/>
  <c r="S25" i="21"/>
  <c r="E19" i="62"/>
  <c r="S25" i="16"/>
  <c r="E19" i="8"/>
  <c r="S19" i="108"/>
  <c r="S25" i="50"/>
  <c r="E19" i="103"/>
  <c r="S25" i="25"/>
  <c r="S25" i="64"/>
  <c r="S25" i="28"/>
  <c r="S19" i="62"/>
  <c r="E19" i="106"/>
  <c r="S25" i="137"/>
  <c r="S25" i="97"/>
  <c r="S25" i="166"/>
  <c r="S19" i="12"/>
  <c r="S25" i="123"/>
  <c r="E19" i="36"/>
  <c r="W19" i="36" s="1"/>
  <c r="W20" i="36"/>
  <c r="E19" i="124"/>
  <c r="E19" i="26"/>
  <c r="S19" i="96"/>
  <c r="S25" i="86"/>
  <c r="E19" i="34"/>
  <c r="E19" i="109"/>
  <c r="S19" i="13"/>
  <c r="E19" i="170"/>
  <c r="E19" i="92"/>
  <c r="E19" i="39"/>
  <c r="S25" i="106"/>
  <c r="E19" i="47"/>
  <c r="S25" i="82"/>
  <c r="S19" i="119"/>
  <c r="S19" i="78"/>
  <c r="S25" i="36"/>
  <c r="S19" i="102"/>
  <c r="S19" i="71"/>
  <c r="S19" i="47"/>
  <c r="S25" i="51"/>
  <c r="S22" i="11" l="1"/>
  <c r="W25" i="36"/>
  <c r="F22" i="170" l="1"/>
  <c r="T22" i="170" l="1"/>
  <c r="M22" i="170"/>
  <c r="M22" i="171" l="1"/>
  <c r="M22" i="168"/>
  <c r="F22" i="168"/>
  <c r="M22" i="155"/>
  <c r="M22" i="169"/>
  <c r="F22" i="169"/>
  <c r="M22" i="159"/>
  <c r="F22" i="155"/>
  <c r="F22" i="93"/>
  <c r="F22" i="109"/>
  <c r="F22" i="96"/>
  <c r="F22" i="69"/>
  <c r="F22" i="159"/>
  <c r="T22" i="167" l="1"/>
  <c r="T22" i="171"/>
  <c r="M22" i="109"/>
  <c r="M22" i="140"/>
  <c r="M22" i="96"/>
  <c r="T22" i="122"/>
  <c r="T22" i="87"/>
  <c r="F22" i="140"/>
  <c r="T22" i="99"/>
  <c r="M22" i="122"/>
  <c r="M22" i="69"/>
  <c r="M22" i="93"/>
  <c r="T22" i="75"/>
  <c r="F22" i="122"/>
  <c r="T22" i="109"/>
  <c r="T22" i="8"/>
  <c r="T22" i="78"/>
  <c r="M22" i="87"/>
  <c r="F22" i="167"/>
  <c r="F22" i="171"/>
  <c r="F22" i="87"/>
  <c r="M22" i="167"/>
  <c r="T22" i="93"/>
  <c r="T22" i="169"/>
  <c r="M22" i="8"/>
  <c r="F22" i="78"/>
  <c r="F22" i="75"/>
  <c r="M22" i="103"/>
  <c r="T22" i="96"/>
  <c r="T22" i="155"/>
  <c r="F22" i="8"/>
  <c r="M22" i="78"/>
  <c r="M22" i="75"/>
  <c r="F22" i="103"/>
  <c r="T22" i="72"/>
  <c r="T22" i="168"/>
  <c r="M22" i="102"/>
  <c r="F22" i="99"/>
  <c r="M22" i="35"/>
  <c r="M22" i="72"/>
  <c r="T22" i="159"/>
  <c r="T22" i="69"/>
  <c r="T22" i="102"/>
  <c r="T22" i="35"/>
  <c r="F22" i="102"/>
  <c r="M22" i="99"/>
  <c r="F22" i="35"/>
  <c r="F22" i="72"/>
  <c r="M22" i="119"/>
  <c r="M22" i="158"/>
  <c r="F22" i="85"/>
  <c r="F22" i="166"/>
  <c r="F22" i="92"/>
  <c r="F22" i="111"/>
  <c r="F22" i="156"/>
  <c r="M22" i="156"/>
  <c r="F22" i="37"/>
  <c r="F22" i="86"/>
  <c r="F22" i="157"/>
  <c r="M22" i="157"/>
  <c r="T22" i="140"/>
  <c r="T22" i="103"/>
  <c r="F22" i="119"/>
  <c r="F22" i="90"/>
  <c r="F22" i="44"/>
  <c r="F22" i="49"/>
  <c r="F22" i="124"/>
  <c r="F22" i="114"/>
  <c r="F22" i="68"/>
  <c r="F22" i="80"/>
  <c r="F22" i="106"/>
  <c r="F22" i="137"/>
  <c r="F22" i="158"/>
  <c r="F22" i="123"/>
  <c r="F22" i="115"/>
  <c r="T22" i="150" l="1"/>
  <c r="T22" i="76"/>
  <c r="T22" i="34"/>
  <c r="M22" i="166"/>
  <c r="M22" i="137"/>
  <c r="M22" i="44"/>
  <c r="M22" i="49"/>
  <c r="T22" i="49"/>
  <c r="T22" i="166"/>
  <c r="M22" i="86"/>
  <c r="M22" i="111"/>
  <c r="M22" i="123"/>
  <c r="M22" i="90"/>
  <c r="M22" i="106"/>
  <c r="M22" i="108"/>
  <c r="T22" i="33"/>
  <c r="T22" i="44"/>
  <c r="T22" i="108"/>
  <c r="F22" i="108"/>
  <c r="T22" i="139"/>
  <c r="T22" i="95"/>
  <c r="M22" i="95"/>
  <c r="M22" i="115"/>
  <c r="F22" i="34"/>
  <c r="M22" i="80"/>
  <c r="M22" i="76"/>
  <c r="T22" i="81"/>
  <c r="T22" i="156"/>
  <c r="T22" i="83"/>
  <c r="F22" i="95"/>
  <c r="M22" i="34"/>
  <c r="F22" i="76"/>
  <c r="T22" i="121"/>
  <c r="T22" i="86"/>
  <c r="M22" i="121"/>
  <c r="M22" i="120"/>
  <c r="M22" i="83"/>
  <c r="T22" i="9"/>
  <c r="T22" i="68"/>
  <c r="T22" i="137"/>
  <c r="T22" i="120"/>
  <c r="T22" i="92"/>
  <c r="F22" i="121"/>
  <c r="F22" i="120"/>
  <c r="F22" i="83"/>
  <c r="M22" i="68"/>
  <c r="M22" i="114"/>
  <c r="T22" i="115"/>
  <c r="T22" i="114"/>
  <c r="T22" i="85"/>
  <c r="M22" i="37"/>
  <c r="M22" i="92"/>
  <c r="M22" i="85"/>
  <c r="M22" i="124"/>
  <c r="T22" i="80"/>
  <c r="T22" i="157"/>
  <c r="T22" i="90"/>
  <c r="T22" i="124"/>
  <c r="T22" i="119"/>
  <c r="F22" i="33"/>
  <c r="M22" i="139"/>
  <c r="M22" i="150"/>
  <c r="M22" i="9"/>
  <c r="M22" i="81"/>
  <c r="T22" i="158"/>
  <c r="T22" i="123"/>
  <c r="T22" i="106"/>
  <c r="T22" i="111"/>
  <c r="T22" i="37"/>
  <c r="M22" i="33"/>
  <c r="F22" i="139"/>
  <c r="F22" i="150"/>
  <c r="F22" i="9"/>
  <c r="F22" i="81"/>
  <c r="F22" i="98" l="1"/>
  <c r="T22" i="98" l="1"/>
  <c r="M22" i="98"/>
  <c r="F22" i="97" l="1"/>
  <c r="T22" i="97" l="1"/>
  <c r="M22" i="97"/>
  <c r="F22" i="105" l="1"/>
  <c r="T22" i="105" l="1"/>
  <c r="M22" i="105"/>
  <c r="F22" i="88"/>
  <c r="T22" i="88" l="1"/>
  <c r="M22" i="88"/>
  <c r="F22" i="82"/>
  <c r="M22" i="82" l="1"/>
  <c r="T22" i="82"/>
  <c r="F22" i="160" l="1"/>
  <c r="M22" i="160"/>
  <c r="T22" i="160" l="1"/>
  <c r="F22" i="63" l="1"/>
  <c r="F22" i="118"/>
  <c r="M22" i="118" l="1"/>
  <c r="M22" i="63"/>
  <c r="T22" i="63"/>
  <c r="T22" i="118"/>
  <c r="F22" i="14" l="1"/>
  <c r="F22" i="16"/>
  <c r="F22" i="26"/>
  <c r="F22" i="13"/>
  <c r="F22" i="27"/>
  <c r="F22" i="48"/>
  <c r="F22" i="23"/>
  <c r="F22" i="18"/>
  <c r="F22" i="22"/>
  <c r="F22" i="28"/>
  <c r="F22" i="67"/>
  <c r="F22" i="50"/>
  <c r="F22" i="25"/>
  <c r="F22" i="29"/>
  <c r="F22" i="71"/>
  <c r="F22" i="12"/>
  <c r="F22" i="24"/>
  <c r="F22" i="38"/>
  <c r="F22" i="70"/>
  <c r="F22" i="57"/>
  <c r="F22" i="36" l="1"/>
  <c r="T22" i="30"/>
  <c r="T22" i="21"/>
  <c r="M22" i="71"/>
  <c r="T22" i="58"/>
  <c r="T22" i="17"/>
  <c r="M22" i="50"/>
  <c r="M22" i="28"/>
  <c r="M22" i="23"/>
  <c r="M22" i="70"/>
  <c r="T22" i="41"/>
  <c r="T22" i="15"/>
  <c r="F22" i="41"/>
  <c r="T22" i="50"/>
  <c r="M22" i="57"/>
  <c r="M22" i="22"/>
  <c r="M22" i="41"/>
  <c r="M22" i="24"/>
  <c r="M22" i="29"/>
  <c r="F22" i="11"/>
  <c r="T22" i="57"/>
  <c r="T22" i="24"/>
  <c r="T22" i="23"/>
  <c r="F22" i="17"/>
  <c r="T22" i="101"/>
  <c r="T22" i="47"/>
  <c r="T22" i="12"/>
  <c r="T22" i="25"/>
  <c r="M22" i="17"/>
  <c r="M22" i="36"/>
  <c r="M22" i="48"/>
  <c r="M22" i="25"/>
  <c r="M22" i="12"/>
  <c r="T22" i="70"/>
  <c r="T22" i="20"/>
  <c r="T22" i="36"/>
  <c r="F22" i="101"/>
  <c r="F22" i="47"/>
  <c r="F22" i="21"/>
  <c r="T22" i="51"/>
  <c r="T22" i="110"/>
  <c r="T22" i="22"/>
  <c r="T22" i="67"/>
  <c r="M22" i="101"/>
  <c r="M22" i="18"/>
  <c r="M22" i="47"/>
  <c r="M22" i="21"/>
  <c r="M22" i="38"/>
  <c r="T22" i="42"/>
  <c r="F22" i="58"/>
  <c r="F22" i="20"/>
  <c r="F22" i="19"/>
  <c r="F22" i="110"/>
  <c r="F22" i="42"/>
  <c r="T22" i="28"/>
  <c r="T22" i="29"/>
  <c r="M22" i="58"/>
  <c r="M22" i="67"/>
  <c r="M22" i="20"/>
  <c r="M22" i="19"/>
  <c r="M22" i="110"/>
  <c r="M22" i="42"/>
  <c r="T22" i="71"/>
  <c r="T22" i="18"/>
  <c r="T22" i="39"/>
  <c r="F22" i="39"/>
  <c r="F22" i="51"/>
  <c r="F22" i="30"/>
  <c r="F22" i="15"/>
  <c r="T22" i="38"/>
  <c r="T22" i="48"/>
  <c r="M22" i="39"/>
  <c r="M22" i="51"/>
  <c r="M22" i="55"/>
  <c r="M22" i="30"/>
  <c r="M22" i="15"/>
  <c r="F22" i="89"/>
  <c r="F22" i="112"/>
  <c r="F22" i="65"/>
  <c r="M22" i="77"/>
  <c r="T22" i="19"/>
  <c r="F22" i="59"/>
  <c r="F22" i="32"/>
  <c r="F22" i="62"/>
  <c r="F22" i="60"/>
  <c r="F22" i="31"/>
  <c r="M22" i="65" l="1"/>
  <c r="M22" i="89"/>
  <c r="M22" i="112"/>
  <c r="F22" i="55"/>
  <c r="T22" i="112"/>
  <c r="M22" i="59"/>
  <c r="T22" i="55"/>
  <c r="T22" i="60"/>
  <c r="T22" i="77"/>
  <c r="M22" i="60"/>
  <c r="M22" i="31"/>
  <c r="M22" i="27"/>
  <c r="T22" i="65"/>
  <c r="T22" i="62"/>
  <c r="T22" i="59"/>
  <c r="F22" i="77"/>
  <c r="M22" i="62"/>
  <c r="M22" i="14"/>
  <c r="M22" i="16"/>
  <c r="F22" i="64"/>
  <c r="M22" i="26"/>
  <c r="M22" i="13"/>
  <c r="T22" i="31"/>
  <c r="T22" i="32"/>
  <c r="T22" i="89"/>
  <c r="M22" i="64"/>
  <c r="M22" i="32"/>
  <c r="X23" i="36"/>
  <c r="X22" i="36"/>
  <c r="T22" i="64"/>
  <c r="T22" i="13" l="1"/>
  <c r="M22" i="11"/>
  <c r="T22" i="27"/>
  <c r="T22" i="26"/>
  <c r="T22" i="14"/>
  <c r="T22" i="16"/>
  <c r="T22" i="11" l="1"/>
  <c r="W40" i="36" l="1"/>
  <c r="S42" i="170" l="1"/>
  <c r="M42" i="170"/>
  <c r="L42" i="170"/>
  <c r="E42" i="170"/>
  <c r="T42" i="170" l="1"/>
  <c r="F42" i="170"/>
  <c r="L29" i="170"/>
  <c r="M29" i="170" l="1"/>
  <c r="E29" i="170"/>
  <c r="F29" i="170"/>
  <c r="S29" i="170"/>
  <c r="T29" i="170" l="1"/>
  <c r="L42" i="168" l="1"/>
  <c r="L42" i="167"/>
  <c r="M42" i="168"/>
  <c r="M42" i="167"/>
  <c r="T42" i="167" l="1"/>
  <c r="F42" i="167"/>
  <c r="F42" i="168"/>
  <c r="T42" i="168"/>
  <c r="S42" i="168"/>
  <c r="E29" i="167"/>
  <c r="S29" i="169"/>
  <c r="L29" i="169"/>
  <c r="E29" i="169"/>
  <c r="L29" i="167"/>
  <c r="M42" i="169"/>
  <c r="E42" i="169"/>
  <c r="L42" i="169"/>
  <c r="L29" i="171"/>
  <c r="E29" i="171"/>
  <c r="M29" i="168"/>
  <c r="M42" i="171"/>
  <c r="F42" i="171"/>
  <c r="L42" i="171"/>
  <c r="E42" i="171"/>
  <c r="M29" i="171"/>
  <c r="L29" i="168"/>
  <c r="M29" i="169"/>
  <c r="F29" i="169"/>
  <c r="S29" i="171"/>
  <c r="S42" i="167"/>
  <c r="F29" i="171"/>
  <c r="F42" i="169"/>
  <c r="S29" i="167" l="1"/>
  <c r="S42" i="169"/>
  <c r="S29" i="168"/>
  <c r="S42" i="171"/>
  <c r="T29" i="169"/>
  <c r="F29" i="167"/>
  <c r="E42" i="168"/>
  <c r="T29" i="171"/>
  <c r="M29" i="167"/>
  <c r="T42" i="169"/>
  <c r="F29" i="168"/>
  <c r="E42" i="167"/>
  <c r="T42" i="171"/>
  <c r="E29" i="168"/>
  <c r="T29" i="168"/>
  <c r="T29" i="167" l="1"/>
  <c r="L42" i="24" l="1"/>
  <c r="L42" i="15"/>
  <c r="L42" i="155"/>
  <c r="L42" i="119"/>
  <c r="L42" i="75"/>
  <c r="M42" i="155"/>
  <c r="L42" i="109"/>
  <c r="M42" i="109"/>
  <c r="L42" i="68"/>
  <c r="M42" i="88"/>
  <c r="L42" i="88"/>
  <c r="M42" i="93"/>
  <c r="L42" i="93"/>
  <c r="L42" i="98"/>
  <c r="L42" i="33"/>
  <c r="L42" i="65"/>
  <c r="L42" i="48"/>
  <c r="L42" i="101"/>
  <c r="L42" i="34"/>
  <c r="L42" i="42"/>
  <c r="L42" i="8"/>
  <c r="L42" i="99"/>
  <c r="M42" i="101"/>
  <c r="M42" i="90"/>
  <c r="M42" i="159"/>
  <c r="L42" i="159"/>
  <c r="L42" i="64"/>
  <c r="M42" i="150"/>
  <c r="L42" i="150"/>
  <c r="L42" i="87"/>
  <c r="L42" i="18"/>
  <c r="L42" i="72"/>
  <c r="M42" i="98"/>
  <c r="M42" i="49"/>
  <c r="L42" i="49"/>
  <c r="M42" i="65"/>
  <c r="L42" i="37"/>
  <c r="L42" i="111"/>
  <c r="M42" i="106"/>
  <c r="L42" i="115"/>
  <c r="M42" i="99"/>
  <c r="L42" i="90"/>
  <c r="L42" i="166"/>
  <c r="L42" i="139"/>
  <c r="L42" i="35"/>
  <c r="L42" i="95"/>
  <c r="M42" i="63"/>
  <c r="L42" i="63"/>
  <c r="L42" i="85"/>
  <c r="L42" i="41"/>
  <c r="L42" i="83"/>
  <c r="L42" i="124"/>
  <c r="L42" i="105"/>
  <c r="M42" i="86"/>
  <c r="L42" i="86"/>
  <c r="M42" i="120"/>
  <c r="L42" i="120"/>
  <c r="L42" i="106"/>
  <c r="M42" i="157"/>
  <c r="M42" i="81"/>
  <c r="L42" i="81"/>
  <c r="M42" i="89"/>
  <c r="L42" i="89"/>
  <c r="M42" i="97"/>
  <c r="L42" i="97"/>
  <c r="M42" i="118"/>
  <c r="L42" i="118"/>
  <c r="L42" i="51"/>
  <c r="L42" i="114"/>
  <c r="M42" i="156"/>
  <c r="L42" i="156"/>
  <c r="M42" i="115"/>
  <c r="F42" i="118"/>
  <c r="L42" i="57" l="1"/>
  <c r="L42" i="20"/>
  <c r="E42" i="81"/>
  <c r="S29" i="51"/>
  <c r="S29" i="90"/>
  <c r="S29" i="121"/>
  <c r="E42" i="35"/>
  <c r="L42" i="50"/>
  <c r="L42" i="28"/>
  <c r="L42" i="110"/>
  <c r="S29" i="114"/>
  <c r="S29" i="20"/>
  <c r="F42" i="89"/>
  <c r="T42" i="63"/>
  <c r="F42" i="63"/>
  <c r="S29" i="31"/>
  <c r="T42" i="62"/>
  <c r="S29" i="97"/>
  <c r="S29" i="25"/>
  <c r="F42" i="88"/>
  <c r="F42" i="109"/>
  <c r="S29" i="71"/>
  <c r="L42" i="30"/>
  <c r="S29" i="98"/>
  <c r="E42" i="65"/>
  <c r="T42" i="93"/>
  <c r="F42" i="93"/>
  <c r="S42" i="155"/>
  <c r="E42" i="155"/>
  <c r="T42" i="99"/>
  <c r="F42" i="99"/>
  <c r="S42" i="98"/>
  <c r="E42" i="95"/>
  <c r="M42" i="105"/>
  <c r="S29" i="75"/>
  <c r="E42" i="156"/>
  <c r="F42" i="97"/>
  <c r="S29" i="106"/>
  <c r="S29" i="108"/>
  <c r="S29" i="33"/>
  <c r="S29" i="37"/>
  <c r="S29" i="18"/>
  <c r="E42" i="118"/>
  <c r="L42" i="23"/>
  <c r="E42" i="109"/>
  <c r="E42" i="98"/>
  <c r="F42" i="120"/>
  <c r="S29" i="95"/>
  <c r="S42" i="115"/>
  <c r="E42" i="115"/>
  <c r="S29" i="157"/>
  <c r="S29" i="158"/>
  <c r="S42" i="99"/>
  <c r="E42" i="99"/>
  <c r="T29" i="155"/>
  <c r="S29" i="82"/>
  <c r="S29" i="124"/>
  <c r="E42" i="18"/>
  <c r="E42" i="64"/>
  <c r="E42" i="68"/>
  <c r="S29" i="139"/>
  <c r="E42" i="8"/>
  <c r="F42" i="150"/>
  <c r="S29" i="39"/>
  <c r="T42" i="86"/>
  <c r="F42" i="86"/>
  <c r="S29" i="81"/>
  <c r="E42" i="114"/>
  <c r="T42" i="68"/>
  <c r="S29" i="64"/>
  <c r="S29" i="96"/>
  <c r="S29" i="76"/>
  <c r="S29" i="103"/>
  <c r="E42" i="157"/>
  <c r="T42" i="157"/>
  <c r="F42" i="157"/>
  <c r="S29" i="87"/>
  <c r="S29" i="8"/>
  <c r="T29" i="156"/>
  <c r="S29" i="35"/>
  <c r="E42" i="124"/>
  <c r="E42" i="37"/>
  <c r="S29" i="89"/>
  <c r="E42" i="105"/>
  <c r="S42" i="49"/>
  <c r="E42" i="49"/>
  <c r="E42" i="72"/>
  <c r="F42" i="159"/>
  <c r="S42" i="139"/>
  <c r="E42" i="139"/>
  <c r="T42" i="101"/>
  <c r="F42" i="101"/>
  <c r="S29" i="60"/>
  <c r="E42" i="111"/>
  <c r="F42" i="155"/>
  <c r="S42" i="51"/>
  <c r="S29" i="122"/>
  <c r="F42" i="156"/>
  <c r="E42" i="119"/>
  <c r="E42" i="97"/>
  <c r="S29" i="120"/>
  <c r="S29" i="83"/>
  <c r="S29" i="150"/>
  <c r="S29" i="72"/>
  <c r="T42" i="105"/>
  <c r="T42" i="97"/>
  <c r="S42" i="101"/>
  <c r="T42" i="106"/>
  <c r="L42" i="121"/>
  <c r="T42" i="49"/>
  <c r="S42" i="120"/>
  <c r="S42" i="86"/>
  <c r="S42" i="77"/>
  <c r="E42" i="33"/>
  <c r="S42" i="111"/>
  <c r="T42" i="65"/>
  <c r="S42" i="150"/>
  <c r="S42" i="97"/>
  <c r="S29" i="63"/>
  <c r="S42" i="114"/>
  <c r="T42" i="90"/>
  <c r="E42" i="85"/>
  <c r="S42" i="37"/>
  <c r="E42" i="101"/>
  <c r="S29" i="15"/>
  <c r="S29" i="44"/>
  <c r="S42" i="15"/>
  <c r="S42" i="105"/>
  <c r="S29" i="21"/>
  <c r="S42" i="106"/>
  <c r="F42" i="105"/>
  <c r="L42" i="58"/>
  <c r="S42" i="68"/>
  <c r="S42" i="24"/>
  <c r="F42" i="49"/>
  <c r="S42" i="124"/>
  <c r="S42" i="83"/>
  <c r="F42" i="90"/>
  <c r="S42" i="33"/>
  <c r="S42" i="89"/>
  <c r="E42" i="89"/>
  <c r="E42" i="93"/>
  <c r="S29" i="159"/>
  <c r="S42" i="90"/>
  <c r="S42" i="42"/>
  <c r="L42" i="158"/>
  <c r="L42" i="80"/>
  <c r="L42" i="39"/>
  <c r="E42" i="106"/>
  <c r="L42" i="160"/>
  <c r="S42" i="18"/>
  <c r="F42" i="98"/>
  <c r="T42" i="98"/>
  <c r="S42" i="119"/>
  <c r="T42" i="115"/>
  <c r="S29" i="58"/>
  <c r="L42" i="77"/>
  <c r="S42" i="34"/>
  <c r="E42" i="90"/>
  <c r="S42" i="81"/>
  <c r="S42" i="41"/>
  <c r="S42" i="166"/>
  <c r="S42" i="8"/>
  <c r="E42" i="48"/>
  <c r="L42" i="157"/>
  <c r="S42" i="88"/>
  <c r="T42" i="118"/>
  <c r="S29" i="123"/>
  <c r="S29" i="111"/>
  <c r="S29" i="59"/>
  <c r="S42" i="72"/>
  <c r="S42" i="48"/>
  <c r="S42" i="109"/>
  <c r="T42" i="81"/>
  <c r="F42" i="81"/>
  <c r="F42" i="115"/>
  <c r="F42" i="106"/>
  <c r="E42" i="87"/>
  <c r="S42" i="75"/>
  <c r="E42" i="120"/>
  <c r="S42" i="63"/>
  <c r="E42" i="75"/>
  <c r="S42" i="157"/>
  <c r="F29" i="121"/>
  <c r="L29" i="30"/>
  <c r="L29" i="42"/>
  <c r="M42" i="166"/>
  <c r="L29" i="86"/>
  <c r="E29" i="86"/>
  <c r="E29" i="20"/>
  <c r="L29" i="20"/>
  <c r="M29" i="155"/>
  <c r="F29" i="155"/>
  <c r="F29" i="120"/>
  <c r="F42" i="60"/>
  <c r="M42" i="60"/>
  <c r="M42" i="140"/>
  <c r="L42" i="140"/>
  <c r="L29" i="17"/>
  <c r="F29" i="140"/>
  <c r="F29" i="102"/>
  <c r="L29" i="166"/>
  <c r="L42" i="25"/>
  <c r="L29" i="15"/>
  <c r="E29" i="15"/>
  <c r="F29" i="123"/>
  <c r="L29" i="97"/>
  <c r="E29" i="97"/>
  <c r="E29" i="35"/>
  <c r="L29" i="35"/>
  <c r="F29" i="20"/>
  <c r="M42" i="103"/>
  <c r="L42" i="103"/>
  <c r="E29" i="121"/>
  <c r="L29" i="121"/>
  <c r="E29" i="76"/>
  <c r="L29" i="76"/>
  <c r="F29" i="44"/>
  <c r="L29" i="57"/>
  <c r="L29" i="122"/>
  <c r="E29" i="122"/>
  <c r="L29" i="123"/>
  <c r="E29" i="123"/>
  <c r="E29" i="110"/>
  <c r="L29" i="110"/>
  <c r="L29" i="160"/>
  <c r="F29" i="35"/>
  <c r="L29" i="155"/>
  <c r="L29" i="120"/>
  <c r="E29" i="120"/>
  <c r="M42" i="122"/>
  <c r="L42" i="122"/>
  <c r="F29" i="109"/>
  <c r="M42" i="24"/>
  <c r="F42" i="24"/>
  <c r="E29" i="47"/>
  <c r="L29" i="47"/>
  <c r="F29" i="57"/>
  <c r="L29" i="19"/>
  <c r="M42" i="83"/>
  <c r="F42" i="83"/>
  <c r="L29" i="41"/>
  <c r="E42" i="50"/>
  <c r="L29" i="44"/>
  <c r="E29" i="44"/>
  <c r="M42" i="137"/>
  <c r="E42" i="137"/>
  <c r="L42" i="137"/>
  <c r="L29" i="25"/>
  <c r="E29" i="25"/>
  <c r="M42" i="51"/>
  <c r="F42" i="51"/>
  <c r="L42" i="71"/>
  <c r="E29" i="83"/>
  <c r="L29" i="83"/>
  <c r="L29" i="72"/>
  <c r="E29" i="72"/>
  <c r="L29" i="21"/>
  <c r="E29" i="21"/>
  <c r="L29" i="24"/>
  <c r="F29" i="110"/>
  <c r="L29" i="112"/>
  <c r="E42" i="23"/>
  <c r="L29" i="109"/>
  <c r="L29" i="71"/>
  <c r="E29" i="71"/>
  <c r="M42" i="18"/>
  <c r="L29" i="156"/>
  <c r="F29" i="34"/>
  <c r="E29" i="49"/>
  <c r="L29" i="49"/>
  <c r="L29" i="119"/>
  <c r="E29" i="81"/>
  <c r="L29" i="81"/>
  <c r="L29" i="29"/>
  <c r="L42" i="92"/>
  <c r="M42" i="92"/>
  <c r="E29" i="103"/>
  <c r="L29" i="103"/>
  <c r="T42" i="150"/>
  <c r="F29" i="114"/>
  <c r="M42" i="70"/>
  <c r="L29" i="75"/>
  <c r="E29" i="75"/>
  <c r="L29" i="70"/>
  <c r="L29" i="33"/>
  <c r="E29" i="33"/>
  <c r="L29" i="77"/>
  <c r="L29" i="69"/>
  <c r="F42" i="114"/>
  <c r="M42" i="114"/>
  <c r="M42" i="34"/>
  <c r="E29" i="89"/>
  <c r="L29" i="89"/>
  <c r="L29" i="93"/>
  <c r="L29" i="28"/>
  <c r="F29" i="118"/>
  <c r="F29" i="38"/>
  <c r="F29" i="69"/>
  <c r="L29" i="18"/>
  <c r="E29" i="18"/>
  <c r="M42" i="82"/>
  <c r="L42" i="82"/>
  <c r="L42" i="21"/>
  <c r="M42" i="121"/>
  <c r="E42" i="121"/>
  <c r="E42" i="123"/>
  <c r="L42" i="123"/>
  <c r="M42" i="123"/>
  <c r="L29" i="60"/>
  <c r="E29" i="60"/>
  <c r="L29" i="99"/>
  <c r="F29" i="39"/>
  <c r="F29" i="80"/>
  <c r="F29" i="124"/>
  <c r="M42" i="158"/>
  <c r="E42" i="158"/>
  <c r="L42" i="60"/>
  <c r="E29" i="108"/>
  <c r="L29" i="108"/>
  <c r="E42" i="160"/>
  <c r="S42" i="65"/>
  <c r="L42" i="78"/>
  <c r="E42" i="78"/>
  <c r="M42" i="78"/>
  <c r="F42" i="78"/>
  <c r="T42" i="88"/>
  <c r="L29" i="124"/>
  <c r="E29" i="124"/>
  <c r="T42" i="120"/>
  <c r="M42" i="42"/>
  <c r="L29" i="98"/>
  <c r="E29" i="98"/>
  <c r="E29" i="139"/>
  <c r="L29" i="139"/>
  <c r="E42" i="20"/>
  <c r="L42" i="70"/>
  <c r="L42" i="112"/>
  <c r="L29" i="118"/>
  <c r="M29" i="160"/>
  <c r="L42" i="31"/>
  <c r="E42" i="31"/>
  <c r="L29" i="102"/>
  <c r="L29" i="150"/>
  <c r="E29" i="150"/>
  <c r="E29" i="64"/>
  <c r="L29" i="64"/>
  <c r="F42" i="48"/>
  <c r="M42" i="48"/>
  <c r="E29" i="96"/>
  <c r="L29" i="96"/>
  <c r="L42" i="38"/>
  <c r="E29" i="8"/>
  <c r="L29" i="8"/>
  <c r="E29" i="114"/>
  <c r="L29" i="114"/>
  <c r="T42" i="109"/>
  <c r="M42" i="41"/>
  <c r="L42" i="9"/>
  <c r="M42" i="19"/>
  <c r="L42" i="19"/>
  <c r="L42" i="76"/>
  <c r="L29" i="38"/>
  <c r="F29" i="156"/>
  <c r="M29" i="156"/>
  <c r="E29" i="158"/>
  <c r="L29" i="158"/>
  <c r="M29" i="157"/>
  <c r="L29" i="85"/>
  <c r="F42" i="15"/>
  <c r="M42" i="15"/>
  <c r="F29" i="96"/>
  <c r="M42" i="64"/>
  <c r="T42" i="155"/>
  <c r="L29" i="92"/>
  <c r="M42" i="35"/>
  <c r="M42" i="124"/>
  <c r="M42" i="108"/>
  <c r="L42" i="108"/>
  <c r="M42" i="85"/>
  <c r="L29" i="88"/>
  <c r="E29" i="88"/>
  <c r="L29" i="59"/>
  <c r="E29" i="59"/>
  <c r="L29" i="90"/>
  <c r="E29" i="90"/>
  <c r="E29" i="87"/>
  <c r="L29" i="87"/>
  <c r="E29" i="159"/>
  <c r="L29" i="159"/>
  <c r="L29" i="62"/>
  <c r="E29" i="62"/>
  <c r="L29" i="65"/>
  <c r="E29" i="95"/>
  <c r="L29" i="95"/>
  <c r="L29" i="51"/>
  <c r="E29" i="51"/>
  <c r="L42" i="12"/>
  <c r="M42" i="96"/>
  <c r="L42" i="96"/>
  <c r="F29" i="83"/>
  <c r="M29" i="158"/>
  <c r="M42" i="44"/>
  <c r="L42" i="44"/>
  <c r="F29" i="59"/>
  <c r="S42" i="159"/>
  <c r="E29" i="157"/>
  <c r="L29" i="157"/>
  <c r="E29" i="111"/>
  <c r="L29" i="111"/>
  <c r="M42" i="80"/>
  <c r="E42" i="80"/>
  <c r="M42" i="77"/>
  <c r="F42" i="77"/>
  <c r="M42" i="76"/>
  <c r="L42" i="62"/>
  <c r="E42" i="62"/>
  <c r="F42" i="62"/>
  <c r="M42" i="62"/>
  <c r="M42" i="47"/>
  <c r="L42" i="47"/>
  <c r="T42" i="89"/>
  <c r="L42" i="22"/>
  <c r="L29" i="23"/>
  <c r="M29" i="159"/>
  <c r="L29" i="78"/>
  <c r="L29" i="63"/>
  <c r="E29" i="63"/>
  <c r="L29" i="37"/>
  <c r="E29" i="37"/>
  <c r="L29" i="140"/>
  <c r="L29" i="105"/>
  <c r="L29" i="31"/>
  <c r="E29" i="31"/>
  <c r="L42" i="29"/>
  <c r="F29" i="63"/>
  <c r="M42" i="69"/>
  <c r="L42" i="69"/>
  <c r="M42" i="59"/>
  <c r="E42" i="59"/>
  <c r="L42" i="59"/>
  <c r="E42" i="110"/>
  <c r="L29" i="137"/>
  <c r="L29" i="68"/>
  <c r="L42" i="17"/>
  <c r="E42" i="17"/>
  <c r="E42" i="30"/>
  <c r="L29" i="34"/>
  <c r="L29" i="9"/>
  <c r="L29" i="115"/>
  <c r="E29" i="39"/>
  <c r="L29" i="39"/>
  <c r="L29" i="48"/>
  <c r="E29" i="48"/>
  <c r="E29" i="58"/>
  <c r="L29" i="58"/>
  <c r="L29" i="12"/>
  <c r="L29" i="50"/>
  <c r="F29" i="86"/>
  <c r="L29" i="22"/>
  <c r="L29" i="106"/>
  <c r="E29" i="106"/>
  <c r="L29" i="80"/>
  <c r="E29" i="101"/>
  <c r="L29" i="101"/>
  <c r="T42" i="156"/>
  <c r="L29" i="82"/>
  <c r="E29" i="82"/>
  <c r="M42" i="33"/>
  <c r="M42" i="102"/>
  <c r="L42" i="102"/>
  <c r="E42" i="102"/>
  <c r="M42" i="111"/>
  <c r="M42" i="37"/>
  <c r="M42" i="87"/>
  <c r="M42" i="72"/>
  <c r="M42" i="8"/>
  <c r="M42" i="68"/>
  <c r="F42" i="68"/>
  <c r="M42" i="95"/>
  <c r="M42" i="75"/>
  <c r="F42" i="75"/>
  <c r="M42" i="139"/>
  <c r="M42" i="119"/>
  <c r="M29" i="119"/>
  <c r="E29" i="155"/>
  <c r="T42" i="159"/>
  <c r="S29" i="62"/>
  <c r="F29" i="89"/>
  <c r="E29" i="109"/>
  <c r="E29" i="41"/>
  <c r="F29" i="81"/>
  <c r="F29" i="76"/>
  <c r="E29" i="160"/>
  <c r="E29" i="57"/>
  <c r="E42" i="70"/>
  <c r="E42" i="112"/>
  <c r="E42" i="12"/>
  <c r="F42" i="139"/>
  <c r="F29" i="19"/>
  <c r="F29" i="17"/>
  <c r="F29" i="21"/>
  <c r="E42" i="140"/>
  <c r="S42" i="26"/>
  <c r="E42" i="25"/>
  <c r="F42" i="140"/>
  <c r="E42" i="103"/>
  <c r="F29" i="72"/>
  <c r="E29" i="78"/>
  <c r="E29" i="70"/>
  <c r="F29" i="139"/>
  <c r="F29" i="8"/>
  <c r="L42" i="26"/>
  <c r="F42" i="41"/>
  <c r="F42" i="119"/>
  <c r="F29" i="160"/>
  <c r="F29" i="95"/>
  <c r="E42" i="76"/>
  <c r="F42" i="108"/>
  <c r="F42" i="70"/>
  <c r="F42" i="103"/>
  <c r="F42" i="158"/>
  <c r="F42" i="85"/>
  <c r="F29" i="103"/>
  <c r="F29" i="159"/>
  <c r="F42" i="59"/>
  <c r="F29" i="97"/>
  <c r="F42" i="80"/>
  <c r="F42" i="96"/>
  <c r="E29" i="140"/>
  <c r="T29" i="123" l="1"/>
  <c r="T29" i="120"/>
  <c r="T29" i="38"/>
  <c r="T29" i="35"/>
  <c r="T29" i="20"/>
  <c r="T42" i="166"/>
  <c r="S29" i="80"/>
  <c r="T29" i="119"/>
  <c r="S42" i="47"/>
  <c r="S42" i="69"/>
  <c r="S29" i="65"/>
  <c r="F29" i="31"/>
  <c r="T42" i="124"/>
  <c r="T42" i="64"/>
  <c r="S42" i="9"/>
  <c r="F29" i="60"/>
  <c r="M42" i="112"/>
  <c r="M29" i="82"/>
  <c r="M29" i="58"/>
  <c r="E42" i="21"/>
  <c r="M29" i="69"/>
  <c r="E29" i="119"/>
  <c r="M29" i="110"/>
  <c r="M29" i="109"/>
  <c r="M29" i="20"/>
  <c r="T29" i="124"/>
  <c r="E42" i="42"/>
  <c r="E42" i="159"/>
  <c r="L29" i="14"/>
  <c r="T42" i="37"/>
  <c r="S29" i="166"/>
  <c r="F42" i="102"/>
  <c r="M29" i="31"/>
  <c r="S42" i="30"/>
  <c r="S42" i="80"/>
  <c r="S42" i="44"/>
  <c r="M29" i="96"/>
  <c r="M29" i="8"/>
  <c r="M29" i="60"/>
  <c r="M29" i="55"/>
  <c r="L29" i="55"/>
  <c r="F29" i="58"/>
  <c r="S42" i="92"/>
  <c r="M29" i="57"/>
  <c r="M29" i="97"/>
  <c r="M29" i="89"/>
  <c r="E42" i="51"/>
  <c r="E42" i="57"/>
  <c r="E42" i="63"/>
  <c r="T42" i="59"/>
  <c r="T29" i="157"/>
  <c r="S29" i="118"/>
  <c r="S42" i="71"/>
  <c r="T42" i="119"/>
  <c r="T42" i="123"/>
  <c r="S42" i="96"/>
  <c r="M29" i="49"/>
  <c r="M29" i="105"/>
  <c r="M29" i="78"/>
  <c r="E29" i="105"/>
  <c r="F29" i="37"/>
  <c r="F42" i="44"/>
  <c r="F42" i="35"/>
  <c r="S42" i="31"/>
  <c r="E29" i="55"/>
  <c r="F42" i="123"/>
  <c r="F42" i="34"/>
  <c r="M29" i="24"/>
  <c r="F29" i="25"/>
  <c r="S42" i="50"/>
  <c r="M29" i="23"/>
  <c r="T29" i="96"/>
  <c r="T29" i="121"/>
  <c r="S42" i="108"/>
  <c r="E42" i="166"/>
  <c r="S29" i="47"/>
  <c r="T29" i="109"/>
  <c r="T42" i="111"/>
  <c r="S29" i="13"/>
  <c r="L29" i="16"/>
  <c r="T42" i="85"/>
  <c r="T42" i="50"/>
  <c r="T42" i="140"/>
  <c r="S42" i="19"/>
  <c r="S29" i="9"/>
  <c r="S29" i="29"/>
  <c r="S29" i="28"/>
  <c r="F29" i="105"/>
  <c r="F29" i="78"/>
  <c r="E42" i="69"/>
  <c r="M29" i="37"/>
  <c r="F29" i="157"/>
  <c r="M29" i="139"/>
  <c r="M29" i="85"/>
  <c r="S42" i="160"/>
  <c r="M29" i="124"/>
  <c r="M29" i="17"/>
  <c r="M29" i="38"/>
  <c r="F29" i="24"/>
  <c r="M29" i="25"/>
  <c r="F29" i="23"/>
  <c r="F42" i="122"/>
  <c r="E29" i="166"/>
  <c r="F42" i="166"/>
  <c r="M29" i="121"/>
  <c r="T29" i="44"/>
  <c r="S42" i="35"/>
  <c r="L29" i="27"/>
  <c r="S29" i="69"/>
  <c r="T42" i="112"/>
  <c r="S42" i="140"/>
  <c r="S29" i="42"/>
  <c r="F42" i="87"/>
  <c r="S42" i="17"/>
  <c r="M29" i="103"/>
  <c r="S42" i="62"/>
  <c r="E42" i="39"/>
  <c r="E29" i="92"/>
  <c r="E42" i="19"/>
  <c r="M29" i="108"/>
  <c r="F29" i="85"/>
  <c r="T42" i="78"/>
  <c r="M29" i="80"/>
  <c r="M29" i="118"/>
  <c r="F29" i="71"/>
  <c r="M29" i="19"/>
  <c r="F29" i="33"/>
  <c r="T42" i="51"/>
  <c r="S42" i="102"/>
  <c r="E42" i="82"/>
  <c r="T29" i="140"/>
  <c r="T42" i="69"/>
  <c r="T42" i="92"/>
  <c r="L42" i="14"/>
  <c r="S42" i="12"/>
  <c r="S29" i="160"/>
  <c r="F42" i="37"/>
  <c r="E29" i="80"/>
  <c r="E29" i="50"/>
  <c r="E29" i="68"/>
  <c r="F42" i="69"/>
  <c r="M29" i="28"/>
  <c r="F29" i="158"/>
  <c r="E42" i="108"/>
  <c r="T42" i="15"/>
  <c r="F29" i="108"/>
  <c r="T42" i="48"/>
  <c r="M29" i="47"/>
  <c r="F42" i="42"/>
  <c r="S42" i="82"/>
  <c r="M29" i="21"/>
  <c r="M29" i="71"/>
  <c r="E29" i="24"/>
  <c r="M29" i="102"/>
  <c r="F29" i="92"/>
  <c r="S29" i="49"/>
  <c r="E42" i="58"/>
  <c r="S29" i="110"/>
  <c r="E42" i="86"/>
  <c r="E42" i="24"/>
  <c r="S29" i="101"/>
  <c r="T42" i="34"/>
  <c r="T29" i="160"/>
  <c r="T42" i="29"/>
  <c r="T42" i="33"/>
  <c r="S29" i="78"/>
  <c r="S42" i="25"/>
  <c r="S29" i="99"/>
  <c r="T42" i="139"/>
  <c r="S29" i="57"/>
  <c r="S29" i="85"/>
  <c r="E29" i="12"/>
  <c r="E29" i="115"/>
  <c r="E29" i="23"/>
  <c r="E42" i="47"/>
  <c r="M29" i="42"/>
  <c r="M29" i="83"/>
  <c r="F29" i="150"/>
  <c r="F42" i="19"/>
  <c r="S42" i="20"/>
  <c r="M29" i="39"/>
  <c r="S42" i="123"/>
  <c r="F42" i="82"/>
  <c r="T42" i="114"/>
  <c r="E29" i="29"/>
  <c r="M29" i="34"/>
  <c r="M29" i="72"/>
  <c r="T42" i="60"/>
  <c r="M29" i="92"/>
  <c r="S42" i="87"/>
  <c r="E42" i="77"/>
  <c r="T42" i="80"/>
  <c r="T29" i="77"/>
  <c r="T42" i="121"/>
  <c r="S42" i="70"/>
  <c r="F42" i="111"/>
  <c r="E29" i="137"/>
  <c r="F29" i="115"/>
  <c r="F29" i="62"/>
  <c r="M29" i="150"/>
  <c r="E29" i="85"/>
  <c r="S42" i="78"/>
  <c r="S42" i="60"/>
  <c r="E29" i="28"/>
  <c r="S42" i="23"/>
  <c r="T42" i="83"/>
  <c r="M29" i="76"/>
  <c r="M29" i="123"/>
  <c r="E42" i="15"/>
  <c r="T29" i="102"/>
  <c r="T29" i="39"/>
  <c r="S42" i="64"/>
  <c r="E42" i="71"/>
  <c r="L29" i="13"/>
  <c r="M29" i="27"/>
  <c r="L29" i="26"/>
  <c r="S42" i="59"/>
  <c r="S29" i="41"/>
  <c r="M29" i="68"/>
  <c r="E29" i="22"/>
  <c r="M29" i="101"/>
  <c r="E29" i="9"/>
  <c r="M29" i="63"/>
  <c r="M29" i="115"/>
  <c r="M29" i="62"/>
  <c r="M29" i="87"/>
  <c r="E42" i="96"/>
  <c r="F29" i="98"/>
  <c r="M29" i="111"/>
  <c r="E29" i="38"/>
  <c r="E42" i="38"/>
  <c r="E29" i="118"/>
  <c r="F29" i="106"/>
  <c r="S42" i="121"/>
  <c r="F29" i="137"/>
  <c r="E29" i="69"/>
  <c r="F29" i="29"/>
  <c r="S42" i="137"/>
  <c r="F29" i="122"/>
  <c r="T42" i="24"/>
  <c r="M29" i="44"/>
  <c r="M29" i="140"/>
  <c r="M29" i="120"/>
  <c r="E29" i="42"/>
  <c r="S42" i="93"/>
  <c r="F42" i="72"/>
  <c r="T29" i="159"/>
  <c r="T42" i="70"/>
  <c r="T42" i="108"/>
  <c r="T42" i="41"/>
  <c r="S29" i="70"/>
  <c r="S42" i="28"/>
  <c r="T42" i="75"/>
  <c r="F29" i="101"/>
  <c r="E42" i="29"/>
  <c r="F29" i="87"/>
  <c r="E29" i="65"/>
  <c r="M29" i="98"/>
  <c r="F29" i="111"/>
  <c r="M29" i="106"/>
  <c r="S42" i="158"/>
  <c r="E29" i="99"/>
  <c r="F42" i="121"/>
  <c r="M29" i="137"/>
  <c r="E29" i="93"/>
  <c r="M29" i="29"/>
  <c r="E29" i="156"/>
  <c r="E29" i="112"/>
  <c r="F42" i="137"/>
  <c r="M29" i="122"/>
  <c r="M29" i="81"/>
  <c r="F29" i="166"/>
  <c r="E42" i="55"/>
  <c r="E29" i="17"/>
  <c r="E42" i="83"/>
  <c r="S29" i="86"/>
  <c r="E42" i="92"/>
  <c r="E42" i="88"/>
  <c r="E42" i="44"/>
  <c r="E42" i="41"/>
  <c r="T42" i="103"/>
  <c r="S42" i="76"/>
  <c r="T42" i="8"/>
  <c r="S29" i="30"/>
  <c r="F29" i="119"/>
  <c r="F42" i="8"/>
  <c r="S42" i="110"/>
  <c r="M29" i="48"/>
  <c r="F42" i="95"/>
  <c r="F29" i="90"/>
  <c r="E42" i="9"/>
  <c r="F29" i="88"/>
  <c r="F29" i="9"/>
  <c r="E29" i="77"/>
  <c r="M29" i="114"/>
  <c r="F42" i="92"/>
  <c r="F42" i="18"/>
  <c r="F42" i="47"/>
  <c r="M29" i="166"/>
  <c r="L42" i="55"/>
  <c r="F42" i="33"/>
  <c r="M29" i="93"/>
  <c r="E29" i="30"/>
  <c r="T42" i="72"/>
  <c r="S42" i="118"/>
  <c r="F42" i="65"/>
  <c r="S42" i="95"/>
  <c r="E42" i="34"/>
  <c r="S42" i="103"/>
  <c r="S42" i="156"/>
  <c r="S29" i="140"/>
  <c r="T42" i="96"/>
  <c r="T42" i="158"/>
  <c r="S42" i="112"/>
  <c r="S29" i="109"/>
  <c r="S29" i="155"/>
  <c r="M29" i="86"/>
  <c r="E29" i="34"/>
  <c r="M29" i="95"/>
  <c r="E42" i="22"/>
  <c r="T42" i="77"/>
  <c r="T42" i="19"/>
  <c r="M29" i="59"/>
  <c r="F42" i="124"/>
  <c r="F42" i="64"/>
  <c r="M29" i="90"/>
  <c r="M29" i="88"/>
  <c r="E29" i="102"/>
  <c r="F42" i="112"/>
  <c r="F29" i="82"/>
  <c r="M29" i="9"/>
  <c r="E29" i="19"/>
  <c r="M29" i="35"/>
  <c r="F42" i="76"/>
  <c r="F29" i="93"/>
  <c r="E42" i="28"/>
  <c r="E42" i="60"/>
  <c r="T29" i="118"/>
  <c r="T29" i="80"/>
  <c r="E42" i="122"/>
  <c r="E42" i="150"/>
  <c r="S42" i="85"/>
  <c r="S29" i="22"/>
  <c r="S29" i="23"/>
  <c r="T42" i="102"/>
  <c r="S29" i="115"/>
  <c r="T42" i="44"/>
  <c r="M42" i="39"/>
  <c r="F29" i="51"/>
  <c r="S42" i="22"/>
  <c r="S29" i="137"/>
  <c r="T29" i="158"/>
  <c r="M42" i="12"/>
  <c r="M42" i="17"/>
  <c r="S42" i="29"/>
  <c r="S29" i="38"/>
  <c r="S29" i="17"/>
  <c r="S29" i="119"/>
  <c r="T42" i="42"/>
  <c r="T42" i="137"/>
  <c r="S29" i="12"/>
  <c r="T42" i="22"/>
  <c r="S29" i="102"/>
  <c r="M42" i="160"/>
  <c r="S29" i="105"/>
  <c r="F29" i="65"/>
  <c r="S29" i="156"/>
  <c r="M42" i="38"/>
  <c r="S42" i="38"/>
  <c r="S29" i="50"/>
  <c r="T42" i="82"/>
  <c r="S29" i="24"/>
  <c r="T42" i="18"/>
  <c r="T42" i="47"/>
  <c r="M42" i="31"/>
  <c r="S29" i="93"/>
  <c r="S29" i="77"/>
  <c r="T42" i="76"/>
  <c r="T42" i="21"/>
  <c r="S29" i="34"/>
  <c r="M42" i="71"/>
  <c r="T42" i="122"/>
  <c r="S29" i="92"/>
  <c r="M42" i="20"/>
  <c r="S29" i="68"/>
  <c r="S42" i="122"/>
  <c r="T42" i="28"/>
  <c r="T42" i="25"/>
  <c r="M42" i="58"/>
  <c r="S42" i="58"/>
  <c r="M42" i="23"/>
  <c r="M42" i="30"/>
  <c r="M42" i="22"/>
  <c r="F42" i="22"/>
  <c r="S42" i="21"/>
  <c r="S42" i="57"/>
  <c r="T42" i="35"/>
  <c r="M42" i="50"/>
  <c r="F42" i="50"/>
  <c r="M42" i="29"/>
  <c r="F42" i="29"/>
  <c r="F29" i="112"/>
  <c r="M42" i="9"/>
  <c r="S29" i="88"/>
  <c r="M42" i="57"/>
  <c r="S29" i="112"/>
  <c r="F29" i="77"/>
  <c r="M29" i="77"/>
  <c r="F29" i="12"/>
  <c r="S29" i="19"/>
  <c r="F29" i="22"/>
  <c r="M42" i="110"/>
  <c r="M42" i="21"/>
  <c r="F42" i="21"/>
  <c r="T42" i="95"/>
  <c r="F29" i="99"/>
  <c r="S29" i="48"/>
  <c r="T42" i="87"/>
  <c r="S42" i="39"/>
  <c r="M42" i="25"/>
  <c r="F42" i="25"/>
  <c r="M42" i="28"/>
  <c r="F42" i="28"/>
  <c r="S42" i="27"/>
  <c r="L42" i="27"/>
  <c r="M42" i="26"/>
  <c r="S42" i="13"/>
  <c r="F29" i="70"/>
  <c r="L42" i="13"/>
  <c r="S42" i="16"/>
  <c r="L42" i="16"/>
  <c r="E42" i="26"/>
  <c r="F29" i="18"/>
  <c r="F42" i="31"/>
  <c r="F42" i="20"/>
  <c r="F29" i="30"/>
  <c r="F42" i="38"/>
  <c r="F42" i="58"/>
  <c r="F42" i="12"/>
  <c r="T42" i="39" l="1"/>
  <c r="T42" i="57"/>
  <c r="F29" i="64"/>
  <c r="F42" i="57"/>
  <c r="M29" i="30"/>
  <c r="M29" i="65"/>
  <c r="T29" i="86"/>
  <c r="F29" i="47"/>
  <c r="T29" i="92"/>
  <c r="M29" i="13"/>
  <c r="F42" i="30"/>
  <c r="T29" i="90"/>
  <c r="T29" i="98"/>
  <c r="T29" i="115"/>
  <c r="S29" i="55"/>
  <c r="T29" i="88"/>
  <c r="T29" i="139"/>
  <c r="M29" i="12"/>
  <c r="F42" i="23"/>
  <c r="T29" i="82"/>
  <c r="T29" i="58"/>
  <c r="M29" i="51"/>
  <c r="M29" i="33"/>
  <c r="T29" i="14"/>
  <c r="F29" i="28"/>
  <c r="M29" i="18"/>
  <c r="T29" i="87"/>
  <c r="T29" i="31"/>
  <c r="T29" i="93"/>
  <c r="T29" i="8"/>
  <c r="T29" i="65"/>
  <c r="T29" i="110"/>
  <c r="T29" i="105"/>
  <c r="S29" i="26"/>
  <c r="S29" i="27"/>
  <c r="M29" i="99"/>
  <c r="F42" i="9"/>
  <c r="T29" i="137"/>
  <c r="T29" i="106"/>
  <c r="F42" i="160"/>
  <c r="S42" i="55"/>
  <c r="T29" i="69"/>
  <c r="T29" i="21"/>
  <c r="T29" i="89"/>
  <c r="T29" i="24"/>
  <c r="T42" i="31"/>
  <c r="M29" i="50"/>
  <c r="T29" i="33"/>
  <c r="F42" i="17"/>
  <c r="T29" i="101"/>
  <c r="F42" i="39"/>
  <c r="T29" i="83"/>
  <c r="T29" i="85"/>
  <c r="E29" i="13"/>
  <c r="M29" i="14"/>
  <c r="F42" i="110"/>
  <c r="F29" i="50"/>
  <c r="F29" i="41"/>
  <c r="F29" i="75"/>
  <c r="F42" i="71"/>
  <c r="M42" i="55"/>
  <c r="T29" i="81"/>
  <c r="M29" i="16"/>
  <c r="F29" i="48"/>
  <c r="T29" i="37"/>
  <c r="T29" i="26"/>
  <c r="F29" i="15"/>
  <c r="M29" i="112"/>
  <c r="M29" i="41"/>
  <c r="M29" i="75"/>
  <c r="T29" i="9"/>
  <c r="T29" i="78"/>
  <c r="T29" i="150"/>
  <c r="T29" i="72"/>
  <c r="T29" i="22"/>
  <c r="F29" i="55"/>
  <c r="T29" i="71"/>
  <c r="E42" i="16"/>
  <c r="E29" i="27"/>
  <c r="M29" i="15"/>
  <c r="T29" i="23"/>
  <c r="T29" i="55"/>
  <c r="T29" i="17"/>
  <c r="T29" i="97"/>
  <c r="T29" i="76"/>
  <c r="T29" i="166"/>
  <c r="T42" i="38"/>
  <c r="T42" i="58"/>
  <c r="S29" i="14"/>
  <c r="T42" i="20"/>
  <c r="T29" i="29"/>
  <c r="T29" i="62"/>
  <c r="T29" i="34"/>
  <c r="F29" i="42"/>
  <c r="T29" i="63"/>
  <c r="T29" i="122"/>
  <c r="T29" i="95"/>
  <c r="T29" i="112"/>
  <c r="T29" i="13"/>
  <c r="E29" i="26"/>
  <c r="E29" i="16"/>
  <c r="S29" i="16"/>
  <c r="M29" i="22"/>
  <c r="T29" i="25"/>
  <c r="T29" i="60"/>
  <c r="T29" i="114"/>
  <c r="T29" i="12"/>
  <c r="F29" i="49"/>
  <c r="T42" i="12"/>
  <c r="T29" i="64"/>
  <c r="E42" i="13"/>
  <c r="M29" i="26"/>
  <c r="F29" i="68"/>
  <c r="M29" i="64"/>
  <c r="T29" i="111"/>
  <c r="M29" i="70"/>
  <c r="T29" i="48"/>
  <c r="T29" i="103"/>
  <c r="T29" i="59"/>
  <c r="T29" i="19"/>
  <c r="T29" i="57"/>
  <c r="T29" i="108"/>
  <c r="T42" i="71"/>
  <c r="T42" i="160"/>
  <c r="T42" i="17"/>
  <c r="T42" i="23"/>
  <c r="T42" i="30"/>
  <c r="T42" i="9"/>
  <c r="T42" i="110"/>
  <c r="M42" i="16"/>
  <c r="T42" i="26"/>
  <c r="M42" i="14"/>
  <c r="E42" i="27"/>
  <c r="S42" i="14"/>
  <c r="T42" i="16"/>
  <c r="M42" i="27"/>
  <c r="M42" i="13"/>
  <c r="T29" i="27" l="1"/>
  <c r="T42" i="55"/>
  <c r="E29" i="14"/>
  <c r="T29" i="68"/>
  <c r="T29" i="99"/>
  <c r="F42" i="55"/>
  <c r="T29" i="28"/>
  <c r="T29" i="49"/>
  <c r="T29" i="75"/>
  <c r="T29" i="42"/>
  <c r="T29" i="41"/>
  <c r="F29" i="27"/>
  <c r="F29" i="14"/>
  <c r="T29" i="30"/>
  <c r="T29" i="16"/>
  <c r="T29" i="18"/>
  <c r="T29" i="70"/>
  <c r="T29" i="15"/>
  <c r="F29" i="13"/>
  <c r="T29" i="51"/>
  <c r="T29" i="47"/>
  <c r="T29" i="50"/>
  <c r="F42" i="26"/>
  <c r="T42" i="14"/>
  <c r="F42" i="13"/>
  <c r="E42" i="14"/>
  <c r="F42" i="16"/>
  <c r="T42" i="27"/>
  <c r="T42" i="13"/>
  <c r="F29" i="16" l="1"/>
  <c r="F29" i="26"/>
  <c r="F42" i="14"/>
  <c r="F42" i="27"/>
  <c r="L42" i="67" l="1"/>
  <c r="M42" i="67"/>
  <c r="E42" i="67" l="1"/>
  <c r="T42" i="67"/>
  <c r="F42" i="67"/>
  <c r="S42" i="67"/>
  <c r="L29" i="67"/>
  <c r="S29" i="67" l="1"/>
  <c r="F29" i="67"/>
  <c r="M29" i="67"/>
  <c r="E29" i="67"/>
  <c r="T29" i="67" l="1"/>
  <c r="L42" i="32" l="1"/>
  <c r="S42" i="32" l="1"/>
  <c r="L42" i="36"/>
  <c r="E42" i="32"/>
  <c r="L42" i="11" l="1"/>
  <c r="S42" i="11"/>
  <c r="W44" i="36"/>
  <c r="S42" i="36"/>
  <c r="E42" i="11" l="1"/>
  <c r="W33" i="36"/>
  <c r="E42" i="36"/>
  <c r="W42" i="36" s="1"/>
  <c r="W43" i="36"/>
  <c r="L29" i="32"/>
  <c r="E29" i="32"/>
  <c r="S29" i="32" l="1"/>
  <c r="S29" i="36"/>
  <c r="E29" i="36"/>
  <c r="W30" i="36"/>
  <c r="W32" i="36"/>
  <c r="L29" i="36"/>
  <c r="L29" i="11" l="1"/>
  <c r="W29" i="36"/>
  <c r="S29" i="11" l="1"/>
  <c r="F29" i="32"/>
  <c r="M42" i="32"/>
  <c r="X40" i="36"/>
  <c r="F42" i="36" l="1"/>
  <c r="X32" i="36"/>
  <c r="T42" i="32"/>
  <c r="M42" i="36"/>
  <c r="E29" i="11"/>
  <c r="X33" i="36"/>
  <c r="M29" i="32"/>
  <c r="M29" i="36"/>
  <c r="F42" i="32"/>
  <c r="X44" i="36"/>
  <c r="X30" i="36" l="1"/>
  <c r="F29" i="36"/>
  <c r="T29" i="36"/>
  <c r="T42" i="36"/>
  <c r="X42" i="36" s="1"/>
  <c r="T29" i="32"/>
  <c r="X43" i="36"/>
  <c r="X29" i="36" l="1"/>
  <c r="M42" i="11" l="1"/>
  <c r="F42" i="11" l="1"/>
  <c r="T42" i="11"/>
  <c r="M29" i="11"/>
  <c r="T29" i="11" l="1"/>
  <c r="F29" i="11" l="1"/>
  <c r="F25" i="72" l="1"/>
  <c r="F25" i="31"/>
  <c r="F25" i="34"/>
  <c r="F25" i="51"/>
  <c r="F25" i="159"/>
  <c r="F25" i="168"/>
  <c r="F25" i="97"/>
  <c r="F25" i="19"/>
  <c r="F25" i="13"/>
  <c r="F25" i="156"/>
  <c r="F25" i="23"/>
  <c r="F25" i="109"/>
  <c r="F25" i="21"/>
  <c r="F25" i="103"/>
  <c r="F25" i="166"/>
  <c r="F25" i="171"/>
  <c r="F25" i="50"/>
  <c r="F25" i="87"/>
  <c r="F25" i="105"/>
  <c r="F25" i="17"/>
  <c r="F25" i="69"/>
  <c r="F25" i="67"/>
  <c r="F25" i="114"/>
  <c r="F25" i="71" l="1"/>
  <c r="F25" i="155"/>
  <c r="F25" i="169"/>
  <c r="F25" i="49"/>
  <c r="F25" i="96"/>
  <c r="F25" i="20"/>
  <c r="F25" i="82"/>
  <c r="F25" i="41"/>
  <c r="F25" i="115"/>
  <c r="F25" i="95"/>
  <c r="F25" i="16"/>
  <c r="F25" i="102"/>
  <c r="F25" i="120"/>
  <c r="F25" i="15"/>
  <c r="F25" i="48"/>
  <c r="F25" i="112"/>
  <c r="F25" i="170"/>
  <c r="F25" i="111"/>
  <c r="F25" i="35"/>
  <c r="F25" i="42"/>
  <c r="F25" i="122"/>
  <c r="F25" i="83"/>
  <c r="F25" i="62"/>
  <c r="F25" i="76"/>
  <c r="F25" i="124"/>
  <c r="F25" i="60"/>
  <c r="F25" i="26"/>
  <c r="F25" i="27"/>
  <c r="F25" i="158"/>
  <c r="F25" i="118"/>
  <c r="F25" i="137"/>
  <c r="F25" i="150"/>
  <c r="F25" i="37"/>
  <c r="F25" i="59"/>
  <c r="F25" i="90"/>
  <c r="F25" i="98"/>
  <c r="F25" i="121"/>
  <c r="F25" i="88"/>
  <c r="F25" i="140"/>
  <c r="F25" i="57"/>
  <c r="F25" i="47"/>
  <c r="F25" i="22"/>
  <c r="F25" i="65"/>
  <c r="F25" i="89"/>
  <c r="F25" i="68" l="1"/>
  <c r="F25" i="38"/>
  <c r="F25" i="25"/>
  <c r="F25" i="81"/>
  <c r="F25" i="75"/>
  <c r="F25" i="139"/>
  <c r="F25" i="70"/>
  <c r="F25" i="108"/>
  <c r="F25" i="9"/>
  <c r="F25" i="24"/>
  <c r="F25" i="167"/>
  <c r="F25" i="110"/>
  <c r="F25" i="44"/>
  <c r="F25" i="86"/>
  <c r="F25" i="85"/>
  <c r="F25" i="14"/>
  <c r="F25" i="58"/>
  <c r="F25" i="28"/>
  <c r="F25" i="99"/>
  <c r="F25" i="93"/>
  <c r="F25" i="30"/>
  <c r="F25" i="92"/>
  <c r="F25" i="123"/>
  <c r="F25" i="106"/>
  <c r="F25" i="101"/>
  <c r="F25" i="8"/>
  <c r="F25" i="63"/>
  <c r="F25" i="55"/>
  <c r="F25" i="39"/>
  <c r="F19" i="170"/>
  <c r="F14" i="170" s="1"/>
  <c r="F25" i="157"/>
  <c r="F25" i="64"/>
  <c r="F25" i="77"/>
  <c r="M19" i="158"/>
  <c r="M19" i="169"/>
  <c r="M19" i="157"/>
  <c r="F19" i="121"/>
  <c r="F14" i="121" s="1"/>
  <c r="F25" i="80"/>
  <c r="F19" i="108"/>
  <c r="F19" i="167"/>
  <c r="F19" i="137"/>
  <c r="F14" i="137" s="1"/>
  <c r="F19" i="78"/>
  <c r="F19" i="86"/>
  <c r="F19" i="120"/>
  <c r="F14" i="120" s="1"/>
  <c r="F19" i="123"/>
  <c r="F19" i="112"/>
  <c r="F14" i="112" s="1"/>
  <c r="F25" i="32"/>
  <c r="F19" i="124"/>
  <c r="F14" i="124" s="1"/>
  <c r="F25" i="33"/>
  <c r="F19" i="119"/>
  <c r="F19" i="106"/>
  <c r="F19" i="158"/>
  <c r="F14" i="158" s="1"/>
  <c r="F19" i="88"/>
  <c r="F14" i="88" s="1"/>
  <c r="F19" i="80"/>
  <c r="F14" i="80" s="1"/>
  <c r="F19" i="89"/>
  <c r="F14" i="89" s="1"/>
  <c r="F19" i="37"/>
  <c r="F14" i="37" s="1"/>
  <c r="F19" i="160"/>
  <c r="F19" i="169"/>
  <c r="F14" i="169" s="1"/>
  <c r="F19" i="9"/>
  <c r="F14" i="9" s="1"/>
  <c r="T19" i="157" l="1"/>
  <c r="M19" i="85"/>
  <c r="M19" i="123"/>
  <c r="M19" i="88"/>
  <c r="F14" i="123"/>
  <c r="X26" i="36"/>
  <c r="F25" i="36"/>
  <c r="F19" i="49"/>
  <c r="F14" i="49" s="1"/>
  <c r="F19" i="85"/>
  <c r="F14" i="85" s="1"/>
  <c r="F25" i="160"/>
  <c r="F14" i="160" s="1"/>
  <c r="M19" i="124"/>
  <c r="M19" i="86"/>
  <c r="F19" i="118"/>
  <c r="F14" i="118" s="1"/>
  <c r="M19" i="35"/>
  <c r="M19" i="167"/>
  <c r="M19" i="118"/>
  <c r="F19" i="90"/>
  <c r="F14" i="90" s="1"/>
  <c r="F19" i="35"/>
  <c r="F14" i="35" s="1"/>
  <c r="M19" i="92"/>
  <c r="M19" i="63"/>
  <c r="M19" i="89"/>
  <c r="F19" i="157"/>
  <c r="M19" i="137"/>
  <c r="F14" i="106"/>
  <c r="F19" i="92"/>
  <c r="F14" i="92" s="1"/>
  <c r="F19" i="63"/>
  <c r="F19" i="83"/>
  <c r="F14" i="83" s="1"/>
  <c r="F14" i="86"/>
  <c r="M19" i="114"/>
  <c r="F19" i="95"/>
  <c r="F14" i="95" s="1"/>
  <c r="F19" i="96"/>
  <c r="F14" i="96" s="1"/>
  <c r="F19" i="102"/>
  <c r="F14" i="102" s="1"/>
  <c r="M19" i="121"/>
  <c r="F19" i="114"/>
  <c r="F14" i="114" s="1"/>
  <c r="F19" i="111"/>
  <c r="F14" i="111" s="1"/>
  <c r="F19" i="87"/>
  <c r="F14" i="87" s="1"/>
  <c r="F14" i="108"/>
  <c r="M19" i="68"/>
  <c r="F19" i="64"/>
  <c r="F14" i="64" s="1"/>
  <c r="M19" i="122"/>
  <c r="F19" i="155"/>
  <c r="F14" i="155" s="1"/>
  <c r="F14" i="157"/>
  <c r="F19" i="68"/>
  <c r="F14" i="68" s="1"/>
  <c r="F19" i="122"/>
  <c r="F14" i="122" s="1"/>
  <c r="F19" i="65"/>
  <c r="F14" i="65" s="1"/>
  <c r="F14" i="63"/>
  <c r="F14" i="167"/>
  <c r="T19" i="169"/>
  <c r="T19" i="158"/>
  <c r="M19" i="108"/>
  <c r="M19" i="103"/>
  <c r="M19" i="81"/>
  <c r="F19" i="150"/>
  <c r="F14" i="150" s="1"/>
  <c r="M19" i="75"/>
  <c r="F19" i="69"/>
  <c r="F14" i="69" s="1"/>
  <c r="F19" i="103"/>
  <c r="F14" i="103" s="1"/>
  <c r="F19" i="76"/>
  <c r="F14" i="76" s="1"/>
  <c r="F19" i="81"/>
  <c r="F14" i="81" s="1"/>
  <c r="F19" i="93"/>
  <c r="F14" i="93" s="1"/>
  <c r="F25" i="12"/>
  <c r="F19" i="75"/>
  <c r="F14" i="75" s="1"/>
  <c r="M19" i="168"/>
  <c r="F19" i="59"/>
  <c r="F14" i="59" s="1"/>
  <c r="F19" i="82"/>
  <c r="F14" i="82" s="1"/>
  <c r="M19" i="77"/>
  <c r="F19" i="159"/>
  <c r="F14" i="159" s="1"/>
  <c r="F19" i="39"/>
  <c r="F14" i="39" s="1"/>
  <c r="F19" i="14"/>
  <c r="F14" i="14" s="1"/>
  <c r="F25" i="78"/>
  <c r="F14" i="78" s="1"/>
  <c r="F19" i="99"/>
  <c r="F14" i="99" s="1"/>
  <c r="F19" i="50"/>
  <c r="F14" i="50" s="1"/>
  <c r="F19" i="67"/>
  <c r="F14" i="67" s="1"/>
  <c r="F19" i="72"/>
  <c r="F14" i="72" s="1"/>
  <c r="F19" i="20"/>
  <c r="F14" i="20" s="1"/>
  <c r="F19" i="38"/>
  <c r="F14" i="38" s="1"/>
  <c r="F19" i="42"/>
  <c r="F14" i="42" s="1"/>
  <c r="F19" i="166"/>
  <c r="F14" i="166" s="1"/>
  <c r="F19" i="60"/>
  <c r="F14" i="60" s="1"/>
  <c r="F19" i="139"/>
  <c r="F14" i="139" s="1"/>
  <c r="F19" i="28"/>
  <c r="F14" i="28" s="1"/>
  <c r="F19" i="18"/>
  <c r="F19" i="62"/>
  <c r="F14" i="62" s="1"/>
  <c r="F19" i="101"/>
  <c r="F14" i="101" s="1"/>
  <c r="F19" i="140"/>
  <c r="F14" i="140" s="1"/>
  <c r="F19" i="71"/>
  <c r="F14" i="71" s="1"/>
  <c r="F19" i="19"/>
  <c r="F14" i="19" s="1"/>
  <c r="F19" i="115"/>
  <c r="F14" i="115" s="1"/>
  <c r="F19" i="32"/>
  <c r="F14" i="32" s="1"/>
  <c r="F19" i="109"/>
  <c r="F14" i="109" s="1"/>
  <c r="F19" i="8"/>
  <c r="F14" i="8" s="1"/>
  <c r="F19" i="36" l="1"/>
  <c r="F14" i="36" s="1"/>
  <c r="T19" i="103"/>
  <c r="T19" i="35"/>
  <c r="M19" i="115"/>
  <c r="T19" i="68"/>
  <c r="F19" i="156"/>
  <c r="F14" i="156" s="1"/>
  <c r="M19" i="99"/>
  <c r="T19" i="121"/>
  <c r="T19" i="167"/>
  <c r="T19" i="88"/>
  <c r="T19" i="168"/>
  <c r="T19" i="114"/>
  <c r="F25" i="18"/>
  <c r="F14" i="18" s="1"/>
  <c r="T19" i="63"/>
  <c r="T19" i="77"/>
  <c r="M19" i="8"/>
  <c r="M19" i="139"/>
  <c r="F19" i="58"/>
  <c r="F14" i="58" s="1"/>
  <c r="F19" i="30"/>
  <c r="F14" i="30" s="1"/>
  <c r="F19" i="171"/>
  <c r="F14" i="171" s="1"/>
  <c r="F19" i="168"/>
  <c r="F14" i="168" s="1"/>
  <c r="T19" i="137"/>
  <c r="M19" i="109"/>
  <c r="F19" i="77"/>
  <c r="F14" i="77" s="1"/>
  <c r="T19" i="81"/>
  <c r="T19" i="89"/>
  <c r="T19" i="75"/>
  <c r="F19" i="110"/>
  <c r="F14" i="110" s="1"/>
  <c r="F19" i="13"/>
  <c r="F14" i="13" s="1"/>
  <c r="F19" i="47"/>
  <c r="F14" i="47" s="1"/>
  <c r="T19" i="123"/>
  <c r="T19" i="86"/>
  <c r="T19" i="124"/>
  <c r="M19" i="44"/>
  <c r="T19" i="108"/>
  <c r="T19" i="85"/>
  <c r="F19" i="44"/>
  <c r="F14" i="44" s="1"/>
  <c r="F19" i="41"/>
  <c r="F14" i="41" s="1"/>
  <c r="F19" i="27"/>
  <c r="F14" i="27" s="1"/>
  <c r="F19" i="15"/>
  <c r="F14" i="15" s="1"/>
  <c r="F19" i="97"/>
  <c r="F14" i="97" s="1"/>
  <c r="F19" i="105"/>
  <c r="F14" i="105" s="1"/>
  <c r="F19" i="16"/>
  <c r="F14" i="16" s="1"/>
  <c r="F19" i="70"/>
  <c r="F14" i="70" s="1"/>
  <c r="T19" i="118"/>
  <c r="M19" i="98"/>
  <c r="F25" i="29"/>
  <c r="T19" i="122"/>
  <c r="F25" i="119"/>
  <c r="F14" i="119" s="1"/>
  <c r="F19" i="25"/>
  <c r="F14" i="25" s="1"/>
  <c r="F19" i="26"/>
  <c r="F14" i="26" s="1"/>
  <c r="F19" i="57"/>
  <c r="F14" i="57" s="1"/>
  <c r="F19" i="33"/>
  <c r="F14" i="33" s="1"/>
  <c r="F19" i="48"/>
  <c r="F14" i="48" s="1"/>
  <c r="F19" i="98"/>
  <c r="F14" i="98" s="1"/>
  <c r="F19" i="31"/>
  <c r="F14" i="31" s="1"/>
  <c r="T19" i="92"/>
  <c r="F25" i="11"/>
  <c r="F19" i="29"/>
  <c r="F19" i="12"/>
  <c r="F14" i="12" s="1"/>
  <c r="F19" i="24"/>
  <c r="F14" i="24" s="1"/>
  <c r="F19" i="23"/>
  <c r="F14" i="23" s="1"/>
  <c r="F19" i="51"/>
  <c r="F14" i="51" s="1"/>
  <c r="F19" i="34"/>
  <c r="F14" i="34" s="1"/>
  <c r="F19" i="11"/>
  <c r="X20" i="36" l="1"/>
  <c r="F14" i="11"/>
  <c r="T19" i="8"/>
  <c r="T19" i="115"/>
  <c r="F19" i="55"/>
  <c r="T19" i="99"/>
  <c r="F19" i="22"/>
  <c r="F14" i="22" s="1"/>
  <c r="F19" i="17"/>
  <c r="F14" i="17" s="1"/>
  <c r="T19" i="139"/>
  <c r="T19" i="109"/>
  <c r="F14" i="29"/>
  <c r="M19" i="34"/>
  <c r="F19" i="21"/>
  <c r="F14" i="21" s="1"/>
  <c r="T19" i="98"/>
  <c r="T19" i="44"/>
  <c r="T19" i="34" l="1"/>
  <c r="F14" i="55"/>
  <c r="M19" i="171" l="1"/>
  <c r="M19" i="119"/>
  <c r="M19" i="159" l="1"/>
  <c r="M19" i="69"/>
  <c r="M19" i="37"/>
  <c r="M19" i="166"/>
  <c r="M19" i="105"/>
  <c r="M25" i="77"/>
  <c r="M14" i="77" s="1"/>
  <c r="M25" i="119"/>
  <c r="M19" i="155"/>
  <c r="M19" i="93"/>
  <c r="M25" i="157"/>
  <c r="M14" i="157" s="1"/>
  <c r="T19" i="119"/>
  <c r="M19" i="60"/>
  <c r="M14" i="119"/>
  <c r="T19" i="171"/>
  <c r="M19" i="78"/>
  <c r="M25" i="158" l="1"/>
  <c r="M14" i="158" s="1"/>
  <c r="T25" i="119"/>
  <c r="T14" i="119" s="1"/>
  <c r="M19" i="18"/>
  <c r="M19" i="25"/>
  <c r="T19" i="93"/>
  <c r="M25" i="60"/>
  <c r="M19" i="58"/>
  <c r="M19" i="39"/>
  <c r="M19" i="150"/>
  <c r="M25" i="159"/>
  <c r="M14" i="159" s="1"/>
  <c r="T19" i="69"/>
  <c r="M19" i="12"/>
  <c r="M25" i="33"/>
  <c r="M19" i="76"/>
  <c r="M19" i="64"/>
  <c r="M25" i="80"/>
  <c r="M19" i="48"/>
  <c r="M25" i="72"/>
  <c r="M19" i="47"/>
  <c r="M19" i="42"/>
  <c r="M25" i="49"/>
  <c r="M25" i="137"/>
  <c r="M19" i="28"/>
  <c r="M19" i="156"/>
  <c r="M25" i="166"/>
  <c r="M25" i="18"/>
  <c r="X21" i="36"/>
  <c r="M19" i="36"/>
  <c r="M19" i="24"/>
  <c r="M25" i="118"/>
  <c r="M19" i="9"/>
  <c r="M25" i="123"/>
  <c r="M25" i="28"/>
  <c r="T19" i="105"/>
  <c r="M25" i="99"/>
  <c r="M19" i="96"/>
  <c r="M25" i="171"/>
  <c r="M14" i="171" s="1"/>
  <c r="M19" i="49"/>
  <c r="T19" i="37"/>
  <c r="M25" i="167"/>
  <c r="M19" i="80"/>
  <c r="M19" i="17"/>
  <c r="M25" i="122"/>
  <c r="M25" i="63"/>
  <c r="M25" i="93"/>
  <c r="M25" i="103"/>
  <c r="M25" i="81"/>
  <c r="M19" i="83"/>
  <c r="M19" i="72"/>
  <c r="T25" i="77"/>
  <c r="T14" i="77" s="1"/>
  <c r="M25" i="109"/>
  <c r="M25" i="37"/>
  <c r="M19" i="95"/>
  <c r="M25" i="9"/>
  <c r="M19" i="59"/>
  <c r="M25" i="155"/>
  <c r="M14" i="155" s="1"/>
  <c r="T19" i="60"/>
  <c r="M19" i="111"/>
  <c r="M14" i="37"/>
  <c r="T25" i="157"/>
  <c r="T14" i="157" s="1"/>
  <c r="M19" i="160"/>
  <c r="M19" i="50"/>
  <c r="M19" i="32"/>
  <c r="M25" i="64"/>
  <c r="T19" i="78"/>
  <c r="M25" i="169"/>
  <c r="M14" i="169" s="1"/>
  <c r="M25" i="168"/>
  <c r="M14" i="168" s="1"/>
  <c r="T19" i="155"/>
  <c r="T19" i="166"/>
  <c r="M25" i="92"/>
  <c r="M19" i="140"/>
  <c r="M25" i="96"/>
  <c r="M25" i="111"/>
  <c r="M19" i="65"/>
  <c r="T19" i="159"/>
  <c r="M25" i="34" l="1"/>
  <c r="M25" i="78"/>
  <c r="M25" i="140"/>
  <c r="T19" i="83"/>
  <c r="T25" i="80"/>
  <c r="T19" i="42"/>
  <c r="T19" i="18"/>
  <c r="M25" i="48"/>
  <c r="T25" i="123"/>
  <c r="M25" i="98"/>
  <c r="M19" i="90"/>
  <c r="T25" i="60"/>
  <c r="M25" i="68"/>
  <c r="T25" i="171"/>
  <c r="T14" i="171" s="1"/>
  <c r="T19" i="17"/>
  <c r="T19" i="28"/>
  <c r="M14" i="72"/>
  <c r="M25" i="139"/>
  <c r="T25" i="33"/>
  <c r="T19" i="25"/>
  <c r="M19" i="21"/>
  <c r="M25" i="106"/>
  <c r="T25" i="64"/>
  <c r="M25" i="89"/>
  <c r="T25" i="99"/>
  <c r="M25" i="36"/>
  <c r="T19" i="150"/>
  <c r="M25" i="82"/>
  <c r="T25" i="63"/>
  <c r="M25" i="23"/>
  <c r="T19" i="49"/>
  <c r="T19" i="111"/>
  <c r="M19" i="51"/>
  <c r="T25" i="49"/>
  <c r="M25" i="112"/>
  <c r="M19" i="106"/>
  <c r="T25" i="168"/>
  <c r="T14" i="168" s="1"/>
  <c r="T25" i="18"/>
  <c r="T25" i="72"/>
  <c r="T19" i="95"/>
  <c r="M14" i="81"/>
  <c r="M25" i="114"/>
  <c r="M25" i="22"/>
  <c r="M19" i="62"/>
  <c r="M19" i="15"/>
  <c r="T25" i="81"/>
  <c r="M14" i="9"/>
  <c r="M25" i="14"/>
  <c r="T19" i="80"/>
  <c r="M19" i="29"/>
  <c r="T25" i="155"/>
  <c r="T14" i="155" s="1"/>
  <c r="M25" i="156"/>
  <c r="M14" i="156" s="1"/>
  <c r="M19" i="16"/>
  <c r="T19" i="64"/>
  <c r="M25" i="108"/>
  <c r="M19" i="82"/>
  <c r="M14" i="109"/>
  <c r="M14" i="103"/>
  <c r="T19" i="12"/>
  <c r="M14" i="118"/>
  <c r="T25" i="118"/>
  <c r="T25" i="9"/>
  <c r="M19" i="22"/>
  <c r="T19" i="36"/>
  <c r="M25" i="12"/>
  <c r="M19" i="120"/>
  <c r="M25" i="62"/>
  <c r="M25" i="13"/>
  <c r="T19" i="96"/>
  <c r="M25" i="44"/>
  <c r="M25" i="95"/>
  <c r="T19" i="39"/>
  <c r="M14" i="111"/>
  <c r="T19" i="32"/>
  <c r="M25" i="42"/>
  <c r="M14" i="93"/>
  <c r="M25" i="76"/>
  <c r="M14" i="80"/>
  <c r="M25" i="115"/>
  <c r="T25" i="158"/>
  <c r="T14" i="158" s="1"/>
  <c r="T19" i="160"/>
  <c r="T19" i="76"/>
  <c r="M19" i="13"/>
  <c r="M14" i="63"/>
  <c r="T25" i="111"/>
  <c r="M25" i="25"/>
  <c r="M14" i="167"/>
  <c r="T19" i="72"/>
  <c r="M25" i="21"/>
  <c r="T19" i="50"/>
  <c r="T19" i="59"/>
  <c r="M14" i="60"/>
  <c r="T19" i="156"/>
  <c r="T19" i="48"/>
  <c r="T19" i="58"/>
  <c r="M19" i="97"/>
  <c r="T19" i="9"/>
  <c r="M19" i="101"/>
  <c r="M14" i="122"/>
  <c r="M14" i="96"/>
  <c r="M19" i="87"/>
  <c r="M25" i="51"/>
  <c r="T25" i="93"/>
  <c r="M25" i="50"/>
  <c r="M25" i="67"/>
  <c r="T25" i="109"/>
  <c r="T14" i="93"/>
  <c r="M19" i="19"/>
  <c r="M14" i="140"/>
  <c r="M19" i="33"/>
  <c r="M25" i="105"/>
  <c r="M19" i="20"/>
  <c r="M14" i="49"/>
  <c r="T25" i="167"/>
  <c r="M14" i="99"/>
  <c r="T25" i="92"/>
  <c r="M14" i="28"/>
  <c r="M19" i="170"/>
  <c r="T25" i="28"/>
  <c r="M14" i="25"/>
  <c r="M25" i="160"/>
  <c r="M14" i="160" s="1"/>
  <c r="T25" i="169"/>
  <c r="T14" i="169" s="1"/>
  <c r="M14" i="92"/>
  <c r="T25" i="166"/>
  <c r="M19" i="102"/>
  <c r="M25" i="39"/>
  <c r="M14" i="39" s="1"/>
  <c r="M25" i="69"/>
  <c r="M19" i="67"/>
  <c r="T25" i="96"/>
  <c r="M25" i="83"/>
  <c r="M14" i="166"/>
  <c r="T25" i="37"/>
  <c r="M14" i="137"/>
  <c r="M19" i="110"/>
  <c r="M14" i="64"/>
  <c r="M25" i="102"/>
  <c r="M14" i="18"/>
  <c r="T19" i="140"/>
  <c r="T25" i="159"/>
  <c r="T14" i="159" s="1"/>
  <c r="T14" i="166"/>
  <c r="M19" i="23"/>
  <c r="T25" i="103"/>
  <c r="M25" i="58"/>
  <c r="M19" i="55"/>
  <c r="M19" i="27"/>
  <c r="T25" i="122"/>
  <c r="M25" i="32"/>
  <c r="M25" i="65"/>
  <c r="M25" i="75"/>
  <c r="T19" i="47"/>
  <c r="T19" i="24"/>
  <c r="T19" i="65"/>
  <c r="T25" i="137"/>
  <c r="M25" i="30"/>
  <c r="M19" i="71"/>
  <c r="M25" i="8"/>
  <c r="M14" i="123"/>
  <c r="M14" i="42"/>
  <c r="M19" i="26"/>
  <c r="M25" i="17"/>
  <c r="M25" i="47" l="1"/>
  <c r="T14" i="92"/>
  <c r="T25" i="112"/>
  <c r="X19" i="36"/>
  <c r="T14" i="81"/>
  <c r="T19" i="23"/>
  <c r="M14" i="51"/>
  <c r="T25" i="23"/>
  <c r="M19" i="38"/>
  <c r="T25" i="75"/>
  <c r="M19" i="11"/>
  <c r="T19" i="87"/>
  <c r="T19" i="62"/>
  <c r="T25" i="82"/>
  <c r="T19" i="16"/>
  <c r="M25" i="26"/>
  <c r="T19" i="110"/>
  <c r="M25" i="27"/>
  <c r="M14" i="13"/>
  <c r="M25" i="31"/>
  <c r="M14" i="76"/>
  <c r="M14" i="22"/>
  <c r="T19" i="120"/>
  <c r="M19" i="14"/>
  <c r="M19" i="31"/>
  <c r="T14" i="111"/>
  <c r="M14" i="68"/>
  <c r="T14" i="137"/>
  <c r="T25" i="106"/>
  <c r="T19" i="15"/>
  <c r="T14" i="103"/>
  <c r="M25" i="29"/>
  <c r="T14" i="167"/>
  <c r="T19" i="55"/>
  <c r="T14" i="37"/>
  <c r="M25" i="19"/>
  <c r="M14" i="62"/>
  <c r="M25" i="35"/>
  <c r="T14" i="49"/>
  <c r="M14" i="21"/>
  <c r="T19" i="27"/>
  <c r="T25" i="14"/>
  <c r="T14" i="60"/>
  <c r="M14" i="78"/>
  <c r="M14" i="23"/>
  <c r="M25" i="70"/>
  <c r="T25" i="58"/>
  <c r="T25" i="34"/>
  <c r="T25" i="114"/>
  <c r="T14" i="118"/>
  <c r="T19" i="33"/>
  <c r="T25" i="105"/>
  <c r="T25" i="17"/>
  <c r="M14" i="34"/>
  <c r="T19" i="26"/>
  <c r="M25" i="90"/>
  <c r="M25" i="101"/>
  <c r="T25" i="69"/>
  <c r="M25" i="24"/>
  <c r="M14" i="83"/>
  <c r="M25" i="59"/>
  <c r="T25" i="89"/>
  <c r="M25" i="85"/>
  <c r="T14" i="32"/>
  <c r="M14" i="114"/>
  <c r="T25" i="12"/>
  <c r="T14" i="63"/>
  <c r="T25" i="62"/>
  <c r="T19" i="71"/>
  <c r="T25" i="156"/>
  <c r="T14" i="156" s="1"/>
  <c r="T25" i="115"/>
  <c r="M25" i="87"/>
  <c r="M14" i="105"/>
  <c r="M14" i="19"/>
  <c r="T14" i="9"/>
  <c r="T19" i="21"/>
  <c r="M19" i="41"/>
  <c r="T19" i="90"/>
  <c r="T25" i="95"/>
  <c r="M25" i="110"/>
  <c r="M14" i="139"/>
  <c r="T19" i="19"/>
  <c r="T25" i="13"/>
  <c r="M14" i="98"/>
  <c r="M19" i="30"/>
  <c r="M14" i="75"/>
  <c r="M14" i="67"/>
  <c r="T19" i="82"/>
  <c r="M14" i="33"/>
  <c r="M25" i="38"/>
  <c r="T14" i="50"/>
  <c r="T25" i="32"/>
  <c r="M25" i="86"/>
  <c r="M25" i="16"/>
  <c r="T25" i="76"/>
  <c r="T14" i="76" s="1"/>
  <c r="T19" i="29"/>
  <c r="T25" i="139"/>
  <c r="T19" i="51"/>
  <c r="T14" i="123"/>
  <c r="M14" i="17"/>
  <c r="T25" i="22"/>
  <c r="M25" i="170"/>
  <c r="T25" i="44"/>
  <c r="T25" i="67"/>
  <c r="M14" i="69"/>
  <c r="T14" i="109"/>
  <c r="M25" i="20"/>
  <c r="T25" i="98"/>
  <c r="M14" i="95"/>
  <c r="T14" i="96"/>
  <c r="M14" i="29"/>
  <c r="T19" i="106"/>
  <c r="M14" i="36"/>
  <c r="T14" i="28"/>
  <c r="M14" i="48"/>
  <c r="T25" i="160"/>
  <c r="T14" i="160" s="1"/>
  <c r="M14" i="26"/>
  <c r="M25" i="120"/>
  <c r="T19" i="102"/>
  <c r="T25" i="78"/>
  <c r="M14" i="32"/>
  <c r="M25" i="121"/>
  <c r="T19" i="22"/>
  <c r="T14" i="48"/>
  <c r="T25" i="36"/>
  <c r="T14" i="36" s="1"/>
  <c r="T14" i="72"/>
  <c r="T19" i="13"/>
  <c r="M14" i="44"/>
  <c r="T19" i="101"/>
  <c r="M14" i="82"/>
  <c r="T25" i="30"/>
  <c r="T25" i="48"/>
  <c r="M25" i="124"/>
  <c r="X27" i="36"/>
  <c r="T14" i="17"/>
  <c r="T19" i="97"/>
  <c r="T14" i="18"/>
  <c r="T19" i="20"/>
  <c r="T14" i="122"/>
  <c r="M14" i="102"/>
  <c r="M14" i="50"/>
  <c r="T25" i="140"/>
  <c r="T14" i="140" s="1"/>
  <c r="M14" i="58"/>
  <c r="M14" i="65"/>
  <c r="M14" i="108"/>
  <c r="T14" i="80"/>
  <c r="M14" i="106"/>
  <c r="T25" i="102"/>
  <c r="M19" i="70"/>
  <c r="T14" i="42"/>
  <c r="T25" i="42"/>
  <c r="M25" i="88"/>
  <c r="T19" i="170"/>
  <c r="T25" i="65"/>
  <c r="M25" i="15"/>
  <c r="M19" i="112"/>
  <c r="M14" i="115"/>
  <c r="T14" i="64"/>
  <c r="T25" i="68"/>
  <c r="T14" i="99"/>
  <c r="T25" i="108"/>
  <c r="M14" i="8"/>
  <c r="M25" i="57"/>
  <c r="M25" i="41"/>
  <c r="M25" i="150"/>
  <c r="M14" i="55"/>
  <c r="T25" i="51"/>
  <c r="T25" i="50"/>
  <c r="T25" i="83"/>
  <c r="T19" i="67"/>
  <c r="T25" i="39"/>
  <c r="T25" i="8"/>
  <c r="M14" i="12"/>
  <c r="T25" i="25"/>
  <c r="M25" i="55"/>
  <c r="M25" i="97"/>
  <c r="M25" i="71"/>
  <c r="M19" i="57"/>
  <c r="M14" i="89"/>
  <c r="T25" i="21"/>
  <c r="T14" i="83"/>
  <c r="M14" i="57" l="1"/>
  <c r="T25" i="38"/>
  <c r="T19" i="41"/>
  <c r="T14" i="58"/>
  <c r="T25" i="24"/>
  <c r="M14" i="35"/>
  <c r="T25" i="85"/>
  <c r="M14" i="31"/>
  <c r="T25" i="47"/>
  <c r="M14" i="112"/>
  <c r="T25" i="29"/>
  <c r="T19" i="14"/>
  <c r="M14" i="24"/>
  <c r="M14" i="14"/>
  <c r="T25" i="150"/>
  <c r="M14" i="97"/>
  <c r="M14" i="15"/>
  <c r="T25" i="15"/>
  <c r="T19" i="11"/>
  <c r="M14" i="87"/>
  <c r="T14" i="71"/>
  <c r="T14" i="69"/>
  <c r="M14" i="150"/>
  <c r="T25" i="120"/>
  <c r="T25" i="19"/>
  <c r="T25" i="124"/>
  <c r="T14" i="22"/>
  <c r="T14" i="98"/>
  <c r="T14" i="82"/>
  <c r="T25" i="71"/>
  <c r="T14" i="62"/>
  <c r="T14" i="65"/>
  <c r="T25" i="27"/>
  <c r="T25" i="87"/>
  <c r="M14" i="20"/>
  <c r="T14" i="51"/>
  <c r="T14" i="115"/>
  <c r="M14" i="90"/>
  <c r="M14" i="110"/>
  <c r="T25" i="35"/>
  <c r="M14" i="88"/>
  <c r="T19" i="38"/>
  <c r="T25" i="97"/>
  <c r="M14" i="124"/>
  <c r="M14" i="121"/>
  <c r="T19" i="31"/>
  <c r="T14" i="95"/>
  <c r="T14" i="55"/>
  <c r="T25" i="86"/>
  <c r="M14" i="47"/>
  <c r="T19" i="57"/>
  <c r="T25" i="16"/>
  <c r="T14" i="139"/>
  <c r="M14" i="30"/>
  <c r="T25" i="57"/>
  <c r="T14" i="25"/>
  <c r="T14" i="75"/>
  <c r="M14" i="71"/>
  <c r="T14" i="8"/>
  <c r="T19" i="30"/>
  <c r="T14" i="78"/>
  <c r="T14" i="29"/>
  <c r="T14" i="12"/>
  <c r="T14" i="105"/>
  <c r="T25" i="20"/>
  <c r="M14" i="27"/>
  <c r="M14" i="38"/>
  <c r="T14" i="39"/>
  <c r="T19" i="112"/>
  <c r="T14" i="108"/>
  <c r="T25" i="31"/>
  <c r="T14" i="102"/>
  <c r="T14" i="44"/>
  <c r="M14" i="41"/>
  <c r="M14" i="85"/>
  <c r="T14" i="33"/>
  <c r="T25" i="110"/>
  <c r="T14" i="67"/>
  <c r="T14" i="20"/>
  <c r="T14" i="101"/>
  <c r="M14" i="120"/>
  <c r="X25" i="36"/>
  <c r="M14" i="170"/>
  <c r="T25" i="55"/>
  <c r="M14" i="16"/>
  <c r="T25" i="90"/>
  <c r="T14" i="89"/>
  <c r="T14" i="27"/>
  <c r="T25" i="41"/>
  <c r="T25" i="70"/>
  <c r="T25" i="170"/>
  <c r="T14" i="170" s="1"/>
  <c r="T19" i="70"/>
  <c r="T14" i="68"/>
  <c r="M14" i="70"/>
  <c r="T25" i="101"/>
  <c r="T25" i="59"/>
  <c r="T25" i="88"/>
  <c r="M14" i="86"/>
  <c r="T14" i="21"/>
  <c r="M14" i="101"/>
  <c r="T14" i="114"/>
  <c r="T14" i="15"/>
  <c r="T14" i="16"/>
  <c r="T25" i="26"/>
  <c r="T14" i="23"/>
  <c r="T25" i="121"/>
  <c r="T14" i="13"/>
  <c r="T14" i="106"/>
  <c r="M14" i="59"/>
  <c r="T14" i="34"/>
  <c r="M25" i="11" l="1"/>
  <c r="T14" i="35"/>
  <c r="T14" i="124"/>
  <c r="T14" i="24"/>
  <c r="T14" i="112"/>
  <c r="T14" i="86"/>
  <c r="T14" i="70"/>
  <c r="T14" i="30"/>
  <c r="T14" i="19"/>
  <c r="T14" i="41"/>
  <c r="T14" i="26"/>
  <c r="T14" i="150"/>
  <c r="T14" i="110"/>
  <c r="T14" i="87"/>
  <c r="T14" i="121"/>
  <c r="T14" i="31"/>
  <c r="T14" i="14"/>
  <c r="T14" i="47"/>
  <c r="T14" i="88"/>
  <c r="T14" i="97"/>
  <c r="T14" i="59"/>
  <c r="T14" i="90"/>
  <c r="T14" i="38"/>
  <c r="T14" i="120"/>
  <c r="T14" i="85"/>
  <c r="T14" i="57"/>
  <c r="M14" i="11" l="1"/>
  <c r="T25" i="11"/>
  <c r="T14" i="11" l="1"/>
</calcChain>
</file>

<file path=xl/sharedStrings.xml><?xml version="1.0" encoding="utf-8"?>
<sst xmlns="http://schemas.openxmlformats.org/spreadsheetml/2006/main" count="20933" uniqueCount="280">
  <si>
    <t>(наименование медицинской организации)</t>
  </si>
  <si>
    <t xml:space="preserve"> (наименование страховой медицинской организации)</t>
  </si>
  <si>
    <t>Виды медицинской помощи</t>
  </si>
  <si>
    <t>№ стро-ки</t>
  </si>
  <si>
    <t>вызов</t>
  </si>
  <si>
    <t>3</t>
  </si>
  <si>
    <t>4</t>
  </si>
  <si>
    <t>5</t>
  </si>
  <si>
    <t xml:space="preserve"> -скорая медицинская помощь  </t>
  </si>
  <si>
    <t>случай госпитализации</t>
  </si>
  <si>
    <t>на оплату скорой медицинской помощи (за исключением специализированной (санитарно-авиационной) скорой медицинской помощи)</t>
  </si>
  <si>
    <t>финансирование процедуры тромболизиса</t>
  </si>
  <si>
    <t>случай тромболизиса</t>
  </si>
  <si>
    <t>высокотехнологичная медицинская помощь</t>
  </si>
  <si>
    <t>медицинская реабилитация</t>
  </si>
  <si>
    <t>посещение с профилакт. и иными целями</t>
  </si>
  <si>
    <t>посещение по неотлож. мед. помощи</t>
  </si>
  <si>
    <t>обращение по заболеванию</t>
  </si>
  <si>
    <t>- в стационарных условиях, в том числе:</t>
  </si>
  <si>
    <t>койко-день</t>
  </si>
  <si>
    <t>случай лечения</t>
  </si>
  <si>
    <t>1</t>
  </si>
  <si>
    <t>2</t>
  </si>
  <si>
    <t>Единица изме-рения</t>
  </si>
  <si>
    <t>Медицинская помощь в рамках территориальной программы обязательного медицинского страхования:</t>
  </si>
  <si>
    <t>-в амбулаторных условиях</t>
  </si>
  <si>
    <t>- в условиях дневных стационаров:</t>
  </si>
  <si>
    <t>Всего, в т.ч.</t>
  </si>
  <si>
    <t>обращение по заболеванию всего, в  т.ч.:</t>
  </si>
  <si>
    <t>Всего, в т.ч.:</t>
  </si>
  <si>
    <t>посещение с профилактическими и иными целями всего, в т.ч.:</t>
  </si>
  <si>
    <t>посещение по неотложной мед. помощи всего, в т.ч.:</t>
  </si>
  <si>
    <t xml:space="preserve">  обязательного медицинского страхования в Томской области</t>
  </si>
  <si>
    <r>
      <t xml:space="preserve">для лиц, застрахованных в  </t>
    </r>
    <r>
      <rPr>
        <b/>
        <sz val="18"/>
        <rFont val="Times New Roman"/>
        <family val="1"/>
        <charset val="204"/>
      </rPr>
      <t xml:space="preserve"> филиале АО "МАКС-М" в г.Томске</t>
    </r>
  </si>
  <si>
    <r>
      <t xml:space="preserve">для лиц, застрахованных в </t>
    </r>
    <r>
      <rPr>
        <b/>
        <sz val="18"/>
        <rFont val="Times New Roman"/>
        <family val="1"/>
        <charset val="204"/>
      </rPr>
      <t>филиале АО "Страховая компания "СОГАЗ-Мед"  в г.Томске</t>
    </r>
  </si>
  <si>
    <t>оплата по тарифам на посещение, на услугу</t>
  </si>
  <si>
    <t>оплата за счет подушевого норматива</t>
  </si>
  <si>
    <t>оплата в рамках полного тарифа</t>
  </si>
  <si>
    <t>Код МО/ссылка на лист</t>
  </si>
  <si>
    <t>Наименование МО</t>
  </si>
  <si>
    <t>онкология</t>
  </si>
  <si>
    <t>Объемы предоставления медицинской помощи по территориальной программе обязательного медицинского страхования</t>
  </si>
  <si>
    <r>
      <t>КСГ</t>
    </r>
    <r>
      <rPr>
        <sz val="16"/>
        <rFont val="Times New Roman"/>
        <family val="1"/>
        <charset val="204"/>
      </rPr>
      <t>, в т.ч.</t>
    </r>
  </si>
  <si>
    <t>Объёмы финансового обеспечения медицинской помощи по территориальной программе обязательного медицинского страхования, тыс. руб.</t>
  </si>
  <si>
    <t>Объёмы финансового обеспечения медицинской помощи по территориальной программе обязательного медицинского страхования (используется только в целях формирования заявок на авансирование оплаты медицинской помощи), тыс. руб.</t>
  </si>
  <si>
    <t>0385</t>
  </si>
  <si>
    <t>0004</t>
  </si>
  <si>
    <t>0010</t>
  </si>
  <si>
    <t>0013</t>
  </si>
  <si>
    <t>0020</t>
  </si>
  <si>
    <t>0023</t>
  </si>
  <si>
    <t>0026</t>
  </si>
  <si>
    <t>0027</t>
  </si>
  <si>
    <t>0028</t>
  </si>
  <si>
    <t>0029</t>
  </si>
  <si>
    <t>0033</t>
  </si>
  <si>
    <t>0035</t>
  </si>
  <si>
    <t>0049</t>
  </si>
  <si>
    <t>0059</t>
  </si>
  <si>
    <t>0061</t>
  </si>
  <si>
    <t>0063</t>
  </si>
  <si>
    <t>0065</t>
  </si>
  <si>
    <t>0067</t>
  </si>
  <si>
    <t>0069</t>
  </si>
  <si>
    <t>0071</t>
  </si>
  <si>
    <t>0073</t>
  </si>
  <si>
    <t>0075</t>
  </si>
  <si>
    <t>0079</t>
  </si>
  <si>
    <t>0081</t>
  </si>
  <si>
    <t>0083</t>
  </si>
  <si>
    <t>0085</t>
  </si>
  <si>
    <t>0087</t>
  </si>
  <si>
    <t>0103</t>
  </si>
  <si>
    <t>0115</t>
  </si>
  <si>
    <t>0129</t>
  </si>
  <si>
    <t>0133</t>
  </si>
  <si>
    <t>0135</t>
  </si>
  <si>
    <t>0139</t>
  </si>
  <si>
    <t>0140</t>
  </si>
  <si>
    <t>0142</t>
  </si>
  <si>
    <t>0144</t>
  </si>
  <si>
    <t>0146</t>
  </si>
  <si>
    <t>0151</t>
  </si>
  <si>
    <t>0173</t>
  </si>
  <si>
    <t>0188</t>
  </si>
  <si>
    <t>0203</t>
  </si>
  <si>
    <t>0204</t>
  </si>
  <si>
    <t>0205</t>
  </si>
  <si>
    <t>0231</t>
  </si>
  <si>
    <t>0232</t>
  </si>
  <si>
    <t>0251</t>
  </si>
  <si>
    <t>0260</t>
  </si>
  <si>
    <t>0275</t>
  </si>
  <si>
    <t>0281</t>
  </si>
  <si>
    <t>0292</t>
  </si>
  <si>
    <t>0294</t>
  </si>
  <si>
    <t>0296</t>
  </si>
  <si>
    <t>0298</t>
  </si>
  <si>
    <t>0309</t>
  </si>
  <si>
    <t>0320</t>
  </si>
  <si>
    <t>0321</t>
  </si>
  <si>
    <t>0327</t>
  </si>
  <si>
    <t>0329</t>
  </si>
  <si>
    <t>0330</t>
  </si>
  <si>
    <t>0331</t>
  </si>
  <si>
    <t>0333</t>
  </si>
  <si>
    <t>0336</t>
  </si>
  <si>
    <t>0338</t>
  </si>
  <si>
    <t>0341</t>
  </si>
  <si>
    <t>0342</t>
  </si>
  <si>
    <t>0344</t>
  </si>
  <si>
    <t>0354</t>
  </si>
  <si>
    <t>0355</t>
  </si>
  <si>
    <t>0367</t>
  </si>
  <si>
    <t>0377</t>
  </si>
  <si>
    <t>0381</t>
  </si>
  <si>
    <t>0382</t>
  </si>
  <si>
    <t>0387</t>
  </si>
  <si>
    <t>0390</t>
  </si>
  <si>
    <t>0395</t>
  </si>
  <si>
    <t>0396</t>
  </si>
  <si>
    <t>0399</t>
  </si>
  <si>
    <t>0406</t>
  </si>
  <si>
    <t>0414</t>
  </si>
  <si>
    <t>0415</t>
  </si>
  <si>
    <t>0419</t>
  </si>
  <si>
    <t>0423</t>
  </si>
  <si>
    <t>0425</t>
  </si>
  <si>
    <t>0429</t>
  </si>
  <si>
    <t>0430</t>
  </si>
  <si>
    <t>0431</t>
  </si>
  <si>
    <t>0432</t>
  </si>
  <si>
    <t>0422</t>
  </si>
  <si>
    <t>0447</t>
  </si>
  <si>
    <t>0405</t>
  </si>
  <si>
    <t>0365</t>
  </si>
  <si>
    <t>0373</t>
  </si>
  <si>
    <t>0444</t>
  </si>
  <si>
    <t>- в стационарных условиях</t>
  </si>
  <si>
    <t xml:space="preserve">за счет межбюджетных трансфертов по постановлению Правительства РФ от </t>
  </si>
  <si>
    <t>0353</t>
  </si>
  <si>
    <t>0412</t>
  </si>
  <si>
    <t>0437</t>
  </si>
  <si>
    <t>0450</t>
  </si>
  <si>
    <t>0452</t>
  </si>
  <si>
    <t>оплата за счет подушевого норматива, в т.ч.:</t>
  </si>
  <si>
    <t>за счет межбюджетных трансфертов по постановлению Правительства Российской Федерации от 13.04.2021 № 650, и распоряжения Правительства Российской Федерации от 07.04.2022 № 789-р</t>
  </si>
  <si>
    <t>0459</t>
  </si>
  <si>
    <t>ОГАУЗ "Александровская РБ"</t>
  </si>
  <si>
    <t>ОГБУЗ "Асиновская РБ"</t>
  </si>
  <si>
    <t>ОГБУЗ "Бакчарская РБ"</t>
  </si>
  <si>
    <t>ОГБУЗ "Верхнекетская РБ"</t>
  </si>
  <si>
    <t>ОГБУЗ "Зырянская районная больница"</t>
  </si>
  <si>
    <t>ОГБУЗ "Каргасокская РБ"</t>
  </si>
  <si>
    <t>ОГАУЗ "Кожевниковская РБ"</t>
  </si>
  <si>
    <t>ОГАУЗ "Колпашевская РБ"</t>
  </si>
  <si>
    <t>ОГАУЗ "Кривошеинская РБ"</t>
  </si>
  <si>
    <t>ОГАУЗ "Лоскутовская РП"</t>
  </si>
  <si>
    <t>ОГБУЗ "Молчановская районная больница"</t>
  </si>
  <si>
    <t>ОГАУЗ "Моряковская УБ им.В.С.Демьянова"</t>
  </si>
  <si>
    <t>ОГБУЗ "Парабельская РБ"</t>
  </si>
  <si>
    <t>ОГБУЗ "Первомайская РБ"</t>
  </si>
  <si>
    <t>ОГАУЗ "Светленская РБ"</t>
  </si>
  <si>
    <t>ОГАУЗ "Стрежевская ГБ"</t>
  </si>
  <si>
    <t>ОГБУЗ "Тегульдетская РБ"</t>
  </si>
  <si>
    <t>ОГАУЗ "Томская РБ"</t>
  </si>
  <si>
    <t>ОГБУЗ "Чаинская РБ"</t>
  </si>
  <si>
    <t>ОГАУЗ "Шегарская РБ"</t>
  </si>
  <si>
    <t>ОГАУЗ "ТОКБ"</t>
  </si>
  <si>
    <t>ОГАУЗ "ОПЦ им. И.Д.Евтушенко"</t>
  </si>
  <si>
    <t>ОГАУЗ "ТООД"</t>
  </si>
  <si>
    <t>ОГБУЗ "ТОКВД"</t>
  </si>
  <si>
    <t>ОГАУЗ "ОДБ"</t>
  </si>
  <si>
    <t>ОГАУЗ "Больница № 2"</t>
  </si>
  <si>
    <t>ОГАУЗ "ГКБ №3 им. Б.И. Альперовича"</t>
  </si>
  <si>
    <t>ОГАУЗ "Межвузовская поликлиника"</t>
  </si>
  <si>
    <t>ОГБУЗ "МСЧ № 2"</t>
  </si>
  <si>
    <t>ОГАУЗ "МСЧ "Строитель"</t>
  </si>
  <si>
    <t>ОГАУЗ "Роддом № 4"</t>
  </si>
  <si>
    <t>ОГАУЗ "Родильный дом им. Н.А. Семашко"</t>
  </si>
  <si>
    <t>ОГАУЗ "БСМП"</t>
  </si>
  <si>
    <t>ОГАУЗ "БСМП №2"</t>
  </si>
  <si>
    <t>ОГАУЗ "Поликлиника № 4"</t>
  </si>
  <si>
    <t>ОГАУЗ "Поликлиника № 10"</t>
  </si>
  <si>
    <t>ОГАУЗ "Поликлиника ТНЦ СО РАН"</t>
  </si>
  <si>
    <t>ОГАУЗ "СП"</t>
  </si>
  <si>
    <t>ОГАУЗ "Стоматологическая поликлиника № 1"</t>
  </si>
  <si>
    <t>ОГАУЗ "ССМП"</t>
  </si>
  <si>
    <t>ОГБУЗ "Томский региональный центр крови"</t>
  </si>
  <si>
    <t>ФГБОУ ВО СибГМУ Минздрава России</t>
  </si>
  <si>
    <t>ФГБУ СибФНКЦ ФМБА России</t>
  </si>
  <si>
    <t>ФБУЗ "Центр гигиены и эпидемиологии в Томской области"</t>
  </si>
  <si>
    <t>ФКУЗ "МСЧ МВД России по Томской области"</t>
  </si>
  <si>
    <t>АНО "НИИ микрохирургии"</t>
  </si>
  <si>
    <t>ООО "ЦСМ"</t>
  </si>
  <si>
    <t>ООО "МАДЕЗ"</t>
  </si>
  <si>
    <t>ООО "Частная клиника № 1"</t>
  </si>
  <si>
    <t>ООО "МАДЖ"</t>
  </si>
  <si>
    <t>ООО "СибМедЦентр"</t>
  </si>
  <si>
    <t>ООО "Санаторий "Космонавт"</t>
  </si>
  <si>
    <t>ООО "Гранд Сервис"</t>
  </si>
  <si>
    <t>ООО "Открытая лаборатория"</t>
  </si>
  <si>
    <t>ООО "ТомОко"</t>
  </si>
  <si>
    <t>ООО "ИНВИТРО-Сибирь"</t>
  </si>
  <si>
    <t>ООО "Здоровье"</t>
  </si>
  <si>
    <t>ООО "ЦРТ "Аист"</t>
  </si>
  <si>
    <t>ИП Рудченко С.А.</t>
  </si>
  <si>
    <t>ООО "ЛСД"</t>
  </si>
  <si>
    <t>ООО "МЦ Генелли"</t>
  </si>
  <si>
    <t>ООО "ЦКБ"</t>
  </si>
  <si>
    <t>ООО "ЛДЦ"</t>
  </si>
  <si>
    <t>ООО "МЕДХЭЛП"</t>
  </si>
  <si>
    <t>ООО "МНПЦ"</t>
  </si>
  <si>
    <t>ООО "Ситилаб-Сибирь"</t>
  </si>
  <si>
    <t>ООО "Нефролайн-Томск"</t>
  </si>
  <si>
    <t>ООО "Люмена"</t>
  </si>
  <si>
    <t>ООО "ТСЦ"</t>
  </si>
  <si>
    <t>ООО "ЦЖЗ"</t>
  </si>
  <si>
    <t>ООО "Мед-Арт"</t>
  </si>
  <si>
    <t>АО "Гармония здоровья"</t>
  </si>
  <si>
    <t>ООО "Институт мужского здоровья"</t>
  </si>
  <si>
    <t>ООО "ЛОР КЛИНИКА"</t>
  </si>
  <si>
    <t>ООО "СЭС"</t>
  </si>
  <si>
    <t>ООО "МК "Аллергоцентр"</t>
  </si>
  <si>
    <t>ООО "Макс и К"</t>
  </si>
  <si>
    <t>ООО "ПМО "Стандарт"</t>
  </si>
  <si>
    <t>ООО "Геном-Томск"</t>
  </si>
  <si>
    <t>ООО "ЛДЦ МИБС"</t>
  </si>
  <si>
    <t>ООО "МЕДСЕРВИС"</t>
  </si>
  <si>
    <t>ООО "Айси-Мед"</t>
  </si>
  <si>
    <t>ООО "Клиника "Сибирская"</t>
  </si>
  <si>
    <t>Нефросовет</t>
  </si>
  <si>
    <t>ООО ДРЦ "Шаг вперед. Томск"</t>
  </si>
  <si>
    <t>ООО "Многопрофильный Медицинский Центр"</t>
  </si>
  <si>
    <t>ООО "Генелли"</t>
  </si>
  <si>
    <t>ООО "МЦ "Сибирский Доктор"</t>
  </si>
  <si>
    <t>ООО "ВИТАЛАБ"</t>
  </si>
  <si>
    <t>ООО "Фрезениус Медикал Кеа Сибирь"</t>
  </si>
  <si>
    <t>ООО "ЮНИМ-Сибирь"</t>
  </si>
  <si>
    <t>ООО "КЛИНИКА ЭКСПЕРТ СИБИРЬ"</t>
  </si>
  <si>
    <t>0417</t>
  </si>
  <si>
    <t>ФБУ Центр Реабилитации СФР "Ключи"</t>
  </si>
  <si>
    <t>ОГАУЗ "Детская больница № 1"</t>
  </si>
  <si>
    <t>ОГАУЗ "Детская городская больница № 2"</t>
  </si>
  <si>
    <t>ОГАУЗ "Томский фтизиопульмонологический медицинский центр"</t>
  </si>
  <si>
    <t>ОГБУЗ "Патологоанатомическое бюро"</t>
  </si>
  <si>
    <t xml:space="preserve">Томский НИМЦ </t>
  </si>
  <si>
    <t>оториноларингология (дети)</t>
  </si>
  <si>
    <t>оториноларингология (взрослые)</t>
  </si>
  <si>
    <t>ОГБУЗ "ПАБ"</t>
  </si>
  <si>
    <t>ОГАУЗ "ДБ № 1"</t>
  </si>
  <si>
    <t>ОГАУЗ "ДГБ № 2"</t>
  </si>
  <si>
    <t>ОГАУЗ "ТФМЦ"</t>
  </si>
  <si>
    <t>Томский НИМЦ (без учета филиалов НИИ Кардиологии, НИИ онкологии)</t>
  </si>
  <si>
    <t>НИИ Кардиологии филиал Томского НИМЦ</t>
  </si>
  <si>
    <t>НИИ Онкологии филиал Томского НИМЦ</t>
  </si>
  <si>
    <t>ФБУ Центр реабилитации ФСС РФ "Ключи"</t>
  </si>
  <si>
    <t>ФГБУ ФНКЦ МРИК ФМБА РОССИИ</t>
  </si>
  <si>
    <t>ООО "ДОКТОР РУДЧЕНКО"</t>
  </si>
  <si>
    <t>ООО "МЕДИЦИНА"</t>
  </si>
  <si>
    <t>0465</t>
  </si>
  <si>
    <t>0463</t>
  </si>
  <si>
    <t>0021</t>
  </si>
  <si>
    <t>0032</t>
  </si>
  <si>
    <t>0466</t>
  </si>
  <si>
    <t>ОГАУЗ "ДСП № 2"</t>
  </si>
  <si>
    <t>Наименование листа</t>
  </si>
  <si>
    <t>Объемы предоставления и финансового обеспечения медицинской помощи по территориальной программе обязательного медицинского страхования  на 2025 год.</t>
  </si>
  <si>
    <t>ООО "КОНСТРУКТИВ"</t>
  </si>
  <si>
    <t>ООО "ГРАНД РЕТИНА"</t>
  </si>
  <si>
    <t>ООО "Лазер Мед Лайф"</t>
  </si>
  <si>
    <t>ООО "Политерапия"</t>
  </si>
  <si>
    <t>0041</t>
  </si>
  <si>
    <t>0042</t>
  </si>
  <si>
    <t>0040</t>
  </si>
  <si>
    <t>ООО "НЕФРОМЕД"</t>
  </si>
  <si>
    <t>Приложение № 1</t>
  </si>
  <si>
    <t>ОГБУЗ "ГКБ № 1"</t>
  </si>
  <si>
    <t>к Решению № 21 Комиссии по разработке территориальной программы</t>
  </si>
  <si>
    <t>от 30.12.2025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</si>
</sst>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#,##0.0"/>
    <numFmt numFmtId="170" formatCode="#,##0.000000"/>
  </numFmts>
  <fonts count="46" x14ac:knownFonts="1">
    <font>
      <sz val="10"/>
      <name val="Arial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color indexed="64"/>
      <name val="Arial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7"/>
      <name val="Times New Roman"/>
      <family val="1"/>
      <charset val="204"/>
    </font>
    <font>
      <sz val="8"/>
      <name val="Arial"/>
      <family val="2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u/>
      <sz val="10"/>
      <color theme="10"/>
      <name val="Arial"/>
      <family val="2"/>
      <charset val="204"/>
    </font>
    <font>
      <sz val="11"/>
      <color theme="0"/>
      <name val="Times New Roman"/>
      <family val="1"/>
      <charset val="204"/>
    </font>
    <font>
      <b/>
      <sz val="10"/>
      <name val="Arial"/>
      <family val="2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6"/>
      <color indexed="9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20"/>
      <name val="Times New Roman"/>
      <family val="1"/>
      <charset val="204"/>
    </font>
    <font>
      <b/>
      <sz val="2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5"/>
      <name val="Times New Roman"/>
      <family val="1"/>
      <charset val="204"/>
    </font>
    <font>
      <sz val="22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0" borderId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20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1" borderId="7" applyNumberFormat="0" applyAlignment="0" applyProtection="0"/>
    <xf numFmtId="0" fontId="12" fillId="0" borderId="0" applyNumberFormat="0" applyFill="0" applyBorder="0" applyAlignment="0" applyProtection="0"/>
    <xf numFmtId="0" fontId="13" fillId="22" borderId="0" applyNumberFormat="0" applyBorder="0" applyAlignment="0" applyProtection="0"/>
    <xf numFmtId="0" fontId="22" fillId="0" borderId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23" borderId="8" applyNumberFormat="0" applyFont="0" applyAlignment="0" applyProtection="0"/>
    <xf numFmtId="0" fontId="17" fillId="0" borderId="9" applyNumberFormat="0" applyFill="0" applyAlignment="0" applyProtection="0"/>
    <xf numFmtId="0" fontId="21" fillId="0" borderId="0"/>
    <xf numFmtId="0" fontId="18" fillId="0" borderId="0" applyNumberFormat="0" applyFill="0" applyBorder="0" applyAlignment="0" applyProtection="0"/>
    <xf numFmtId="164" fontId="22" fillId="0" borderId="0" applyFont="0" applyFill="0" applyBorder="0" applyAlignment="0" applyProtection="0"/>
    <xf numFmtId="0" fontId="19" fillId="4" borderId="0" applyNumberFormat="0" applyBorder="0" applyAlignment="0" applyProtection="0"/>
    <xf numFmtId="0" fontId="31" fillId="0" borderId="0" applyNumberFormat="0" applyFill="0" applyBorder="0" applyAlignment="0" applyProtection="0"/>
    <xf numFmtId="0" fontId="45" fillId="0" borderId="0"/>
  </cellStyleXfs>
  <cellXfs count="141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left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3" fillId="0" borderId="0" xfId="0" applyFont="1" applyAlignment="1">
      <alignment horizontal="center" vertical="top"/>
    </xf>
    <xf numFmtId="0" fontId="26" fillId="0" borderId="0" xfId="0" applyFont="1"/>
    <xf numFmtId="49" fontId="26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center"/>
    </xf>
    <xf numFmtId="49" fontId="20" fillId="0" borderId="0" xfId="0" applyNumberFormat="1" applyFont="1"/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6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1" fillId="25" borderId="11" xfId="46" quotePrefix="1" applyFill="1" applyBorder="1"/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32" fillId="0" borderId="0" xfId="0" applyFont="1" applyAlignment="1">
      <alignment horizontal="center"/>
    </xf>
    <xf numFmtId="0" fontId="0" fillId="0" borderId="0" xfId="0" applyAlignment="1">
      <alignment wrapText="1"/>
    </xf>
    <xf numFmtId="49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3" fontId="31" fillId="25" borderId="11" xfId="46" applyNumberFormat="1" applyFill="1" applyBorder="1" applyAlignment="1">
      <alignment wrapText="1"/>
    </xf>
    <xf numFmtId="0" fontId="34" fillId="0" borderId="11" xfId="0" applyFont="1" applyBorder="1" applyAlignment="1">
      <alignment horizontal="center" vertical="center" wrapText="1"/>
    </xf>
    <xf numFmtId="0" fontId="34" fillId="0" borderId="13" xfId="0" applyFont="1" applyBorder="1"/>
    <xf numFmtId="0" fontId="34" fillId="0" borderId="0" xfId="0" applyFont="1"/>
    <xf numFmtId="0" fontId="34" fillId="0" borderId="0" xfId="0" applyFont="1" applyAlignment="1">
      <alignment vertical="center"/>
    </xf>
    <xf numFmtId="49" fontId="34" fillId="0" borderId="11" xfId="0" applyNumberFormat="1" applyFont="1" applyBorder="1" applyAlignment="1">
      <alignment horizontal="left" vertical="center" wrapText="1"/>
    </xf>
    <xf numFmtId="165" fontId="35" fillId="0" borderId="0" xfId="0" applyNumberFormat="1" applyFont="1" applyAlignment="1">
      <alignment horizontal="center" vertical="center" wrapText="1"/>
    </xf>
    <xf numFmtId="49" fontId="34" fillId="0" borderId="11" xfId="0" applyNumberFormat="1" applyFont="1" applyBorder="1" applyAlignment="1">
      <alignment horizontal="left" vertical="center" wrapText="1" indent="2"/>
    </xf>
    <xf numFmtId="0" fontId="34" fillId="0" borderId="0" xfId="0" applyFont="1" applyAlignment="1">
      <alignment horizontal="center" vertical="center"/>
    </xf>
    <xf numFmtId="0" fontId="35" fillId="0" borderId="11" xfId="0" applyFont="1" applyBorder="1" applyAlignment="1">
      <alignment horizontal="left" vertical="center" wrapText="1"/>
    </xf>
    <xf numFmtId="49" fontId="34" fillId="24" borderId="11" xfId="0" applyNumberFormat="1" applyFont="1" applyFill="1" applyBorder="1" applyAlignment="1">
      <alignment horizontal="left" vertical="center" wrapText="1" indent="2"/>
    </xf>
    <xf numFmtId="0" fontId="34" fillId="0" borderId="0" xfId="0" applyFont="1" applyFill="1" applyAlignment="1">
      <alignment vertical="center"/>
    </xf>
    <xf numFmtId="49" fontId="34" fillId="0" borderId="11" xfId="0" applyNumberFormat="1" applyFont="1" applyBorder="1" applyAlignment="1">
      <alignment vertical="center" wrapText="1"/>
    </xf>
    <xf numFmtId="49" fontId="35" fillId="0" borderId="11" xfId="0" applyNumberFormat="1" applyFont="1" applyFill="1" applyBorder="1" applyAlignment="1">
      <alignment horizontal="left" vertical="center" wrapText="1" indent="2"/>
    </xf>
    <xf numFmtId="0" fontId="37" fillId="0" borderId="0" xfId="0" applyFont="1" applyAlignment="1">
      <alignment vertical="center"/>
    </xf>
    <xf numFmtId="0" fontId="37" fillId="0" borderId="0" xfId="0" applyFont="1"/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1" xfId="0" applyNumberFormat="1" applyFont="1" applyBorder="1" applyAlignment="1">
      <alignment horizontal="left" vertical="center" wrapText="1" indent="2"/>
    </xf>
    <xf numFmtId="49" fontId="35" fillId="24" borderId="11" xfId="0" applyNumberFormat="1" applyFont="1" applyFill="1" applyBorder="1" applyAlignment="1">
      <alignment horizontal="left" vertical="center" wrapText="1" indent="2"/>
    </xf>
    <xf numFmtId="49" fontId="39" fillId="0" borderId="11" xfId="0" applyNumberFormat="1" applyFont="1" applyBorder="1" applyAlignment="1">
      <alignment vertical="center" wrapText="1"/>
    </xf>
    <xf numFmtId="0" fontId="36" fillId="0" borderId="0" xfId="0" applyFont="1" applyAlignment="1">
      <alignment vertical="center"/>
    </xf>
    <xf numFmtId="0" fontId="36" fillId="0" borderId="0" xfId="0" applyFont="1"/>
    <xf numFmtId="0" fontId="40" fillId="0" borderId="0" xfId="0" applyFont="1"/>
    <xf numFmtId="49" fontId="24" fillId="0" borderId="11" xfId="0" applyNumberFormat="1" applyFont="1" applyBorder="1" applyAlignment="1">
      <alignment horizontal="center" wrapText="1"/>
    </xf>
    <xf numFmtId="0" fontId="23" fillId="0" borderId="11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3" fontId="23" fillId="0" borderId="11" xfId="0" applyNumberFormat="1" applyFont="1" applyBorder="1" applyAlignment="1">
      <alignment horizontal="center" vertical="center" wrapText="1"/>
    </xf>
    <xf numFmtId="0" fontId="25" fillId="0" borderId="0" xfId="0" applyFont="1" applyFill="1"/>
    <xf numFmtId="0" fontId="20" fillId="0" borderId="0" xfId="0" applyFont="1" applyFill="1"/>
    <xf numFmtId="49" fontId="34" fillId="0" borderId="12" xfId="0" applyNumberFormat="1" applyFont="1" applyBorder="1" applyAlignment="1">
      <alignment horizontal="left" vertical="center" wrapText="1" indent="5"/>
    </xf>
    <xf numFmtId="0" fontId="20" fillId="0" borderId="0" xfId="0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49" fontId="43" fillId="0" borderId="11" xfId="0" applyNumberFormat="1" applyFont="1" applyFill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wrapText="1" indent="5"/>
    </xf>
    <xf numFmtId="0" fontId="44" fillId="0" borderId="0" xfId="0" applyFont="1" applyAlignment="1">
      <alignment vertical="center" wrapText="1"/>
    </xf>
    <xf numFmtId="0" fontId="44" fillId="0" borderId="0" xfId="0" applyFont="1" applyAlignment="1">
      <alignment vertical="center"/>
    </xf>
    <xf numFmtId="3" fontId="30" fillId="0" borderId="11" xfId="0" applyNumberFormat="1" applyFont="1" applyFill="1" applyBorder="1" applyAlignment="1">
      <alignment horizontal="center" vertical="center" wrapText="1"/>
    </xf>
    <xf numFmtId="3" fontId="30" fillId="0" borderId="11" xfId="0" applyNumberFormat="1" applyFont="1" applyFill="1" applyBorder="1" applyAlignment="1">
      <alignment horizontal="center" wrapText="1"/>
    </xf>
    <xf numFmtId="0" fontId="26" fillId="0" borderId="0" xfId="0" applyFont="1" applyFill="1"/>
    <xf numFmtId="2" fontId="30" fillId="0" borderId="0" xfId="0" applyNumberFormat="1" applyFont="1" applyFill="1" applyAlignment="1">
      <alignment horizontal="right"/>
    </xf>
    <xf numFmtId="0" fontId="34" fillId="0" borderId="11" xfId="0" applyFont="1" applyFill="1" applyBorder="1" applyAlignment="1">
      <alignment horizontal="center" vertical="center" wrapText="1"/>
    </xf>
    <xf numFmtId="49" fontId="24" fillId="0" borderId="11" xfId="0" applyNumberFormat="1" applyFont="1" applyFill="1" applyBorder="1" applyAlignment="1">
      <alignment horizontal="center" wrapText="1"/>
    </xf>
    <xf numFmtId="165" fontId="29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vertical="center" wrapText="1"/>
    </xf>
    <xf numFmtId="165" fontId="30" fillId="0" borderId="11" xfId="0" applyNumberFormat="1" applyFont="1" applyFill="1" applyBorder="1" applyAlignment="1">
      <alignment horizontal="center" wrapText="1"/>
    </xf>
    <xf numFmtId="3" fontId="29" fillId="0" borderId="11" xfId="0" applyNumberFormat="1" applyFont="1" applyFill="1" applyBorder="1" applyAlignment="1">
      <alignment horizontal="center" vertical="center" wrapText="1"/>
    </xf>
    <xf numFmtId="0" fontId="44" fillId="0" borderId="0" xfId="0" applyFont="1" applyFill="1" applyAlignment="1">
      <alignment vertical="center"/>
    </xf>
    <xf numFmtId="0" fontId="40" fillId="0" borderId="0" xfId="0" applyFont="1" applyFill="1"/>
    <xf numFmtId="0" fontId="20" fillId="0" borderId="0" xfId="0" applyFont="1" applyFill="1" applyAlignment="1">
      <alignment horizontal="center" vertical="top"/>
    </xf>
    <xf numFmtId="0" fontId="23" fillId="0" borderId="0" xfId="0" applyFont="1" applyFill="1"/>
    <xf numFmtId="0" fontId="23" fillId="0" borderId="0" xfId="0" applyFont="1" applyFill="1" applyAlignment="1">
      <alignment horizontal="center" vertical="top"/>
    </xf>
    <xf numFmtId="0" fontId="24" fillId="0" borderId="0" xfId="0" applyFont="1" applyFill="1"/>
    <xf numFmtId="0" fontId="34" fillId="0" borderId="0" xfId="0" applyFont="1" applyFill="1"/>
    <xf numFmtId="0" fontId="36" fillId="0" borderId="0" xfId="0" applyFont="1" applyFill="1" applyAlignment="1">
      <alignment vertical="center"/>
    </xf>
    <xf numFmtId="0" fontId="36" fillId="0" borderId="0" xfId="0" applyFont="1" applyFill="1"/>
    <xf numFmtId="0" fontId="20" fillId="0" borderId="0" xfId="0" applyFont="1" applyFill="1" applyAlignment="1">
      <alignment horizontal="left"/>
    </xf>
    <xf numFmtId="49" fontId="0" fillId="0" borderId="0" xfId="0" applyNumberFormat="1"/>
    <xf numFmtId="2" fontId="3" fillId="0" borderId="0" xfId="0" applyNumberFormat="1" applyFont="1"/>
    <xf numFmtId="0" fontId="0" fillId="0" borderId="11" xfId="0" applyBorder="1"/>
    <xf numFmtId="3" fontId="34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170" fontId="30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0" fillId="0" borderId="0" xfId="0" applyAlignment="1">
      <alignment horizontal="right" wrapText="1"/>
    </xf>
    <xf numFmtId="0" fontId="3" fillId="0" borderId="11" xfId="0" applyFont="1" applyBorder="1"/>
    <xf numFmtId="0" fontId="0" fillId="0" borderId="11" xfId="0" applyFill="1" applyBorder="1"/>
    <xf numFmtId="49" fontId="3" fillId="0" borderId="0" xfId="0" applyNumberFormat="1" applyFont="1"/>
    <xf numFmtId="4" fontId="32" fillId="0" borderId="0" xfId="0" applyNumberFormat="1" applyFont="1" applyAlignment="1">
      <alignment horizontal="center"/>
    </xf>
    <xf numFmtId="0" fontId="20" fillId="0" borderId="0" xfId="0" applyFont="1" applyAlignment="1">
      <alignment horizontal="center" vertical="top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9" fontId="43" fillId="0" borderId="11" xfId="0" applyNumberFormat="1" applyFont="1" applyFill="1" applyBorder="1" applyAlignment="1">
      <alignment horizontal="left" vertical="center" wrapText="1" indent="4"/>
    </xf>
    <xf numFmtId="49" fontId="34" fillId="0" borderId="12" xfId="0" applyNumberFormat="1" applyFont="1" applyBorder="1" applyAlignment="1">
      <alignment horizontal="left" vertical="center" wrapText="1" indent="5"/>
    </xf>
    <xf numFmtId="0" fontId="42" fillId="0" borderId="11" xfId="46" quotePrefix="1" applyFont="1" applyFill="1" applyBorder="1" applyAlignment="1">
      <alignment horizontal="center" vertical="center"/>
    </xf>
    <xf numFmtId="0" fontId="0" fillId="0" borderId="0" xfId="0" applyBorder="1"/>
    <xf numFmtId="0" fontId="36" fillId="0" borderId="0" xfId="0" applyFont="1" applyBorder="1"/>
    <xf numFmtId="165" fontId="30" fillId="0" borderId="0" xfId="0" applyNumberFormat="1" applyFont="1" applyFill="1" applyBorder="1" applyAlignment="1">
      <alignment horizontal="center" wrapText="1"/>
    </xf>
    <xf numFmtId="0" fontId="36" fillId="0" borderId="0" xfId="0" applyFont="1" applyBorder="1" applyAlignment="1">
      <alignment vertical="center"/>
    </xf>
    <xf numFmtId="3" fontId="31" fillId="0" borderId="0" xfId="46" applyNumberFormat="1" applyFill="1" applyBorder="1" applyAlignment="1">
      <alignment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4" fontId="29" fillId="0" borderId="11" xfId="0" applyNumberFormat="1" applyFont="1" applyFill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34" fillId="0" borderId="12" xfId="0" applyNumberFormat="1" applyFont="1" applyBorder="1" applyAlignment="1">
      <alignment horizontal="left" vertical="center" wrapText="1" indent="5"/>
    </xf>
    <xf numFmtId="0" fontId="33" fillId="0" borderId="11" xfId="0" applyFont="1" applyBorder="1" applyAlignment="1">
      <alignment horizontal="center" vertical="center" wrapText="1"/>
    </xf>
    <xf numFmtId="49" fontId="35" fillId="0" borderId="12" xfId="0" applyNumberFormat="1" applyFont="1" applyBorder="1" applyAlignment="1">
      <alignment horizontal="center" vertical="center" wrapText="1"/>
    </xf>
    <xf numFmtId="49" fontId="35" fillId="0" borderId="13" xfId="0" applyNumberFormat="1" applyFont="1" applyBorder="1" applyAlignment="1">
      <alignment horizontal="center" vertical="center" wrapText="1"/>
    </xf>
    <xf numFmtId="49" fontId="35" fillId="0" borderId="14" xfId="0" applyNumberFormat="1" applyFont="1" applyBorder="1" applyAlignment="1">
      <alignment horizontal="center" vertical="center" wrapText="1"/>
    </xf>
    <xf numFmtId="49" fontId="35" fillId="0" borderId="16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top"/>
    </xf>
    <xf numFmtId="49" fontId="24" fillId="0" borderId="14" xfId="0" applyNumberFormat="1" applyFont="1" applyBorder="1" applyAlignment="1">
      <alignment horizontal="center" wrapText="1"/>
    </xf>
    <xf numFmtId="49" fontId="24" fillId="0" borderId="16" xfId="0" applyNumberFormat="1" applyFont="1" applyBorder="1" applyAlignment="1">
      <alignment horizontal="center" wrapText="1"/>
    </xf>
    <xf numFmtId="0" fontId="23" fillId="0" borderId="0" xfId="0" applyFont="1" applyAlignment="1">
      <alignment horizontal="left" indent="15"/>
    </xf>
    <xf numFmtId="0" fontId="30" fillId="0" borderId="17" xfId="0" applyFont="1" applyBorder="1" applyAlignment="1">
      <alignment horizontal="center"/>
    </xf>
    <xf numFmtId="49" fontId="38" fillId="0" borderId="12" xfId="0" applyNumberFormat="1" applyFont="1" applyBorder="1" applyAlignment="1">
      <alignment horizontal="center" vertical="center" wrapText="1"/>
    </xf>
    <xf numFmtId="49" fontId="38" fillId="0" borderId="13" xfId="0" applyNumberFormat="1" applyFont="1" applyBorder="1" applyAlignment="1">
      <alignment horizontal="center" vertical="center" wrapText="1"/>
    </xf>
    <xf numFmtId="49" fontId="38" fillId="0" borderId="10" xfId="0" applyNumberFormat="1" applyFont="1" applyBorder="1" applyAlignment="1">
      <alignment horizontal="center" vertical="center" wrapText="1"/>
    </xf>
    <xf numFmtId="49" fontId="34" fillId="0" borderId="12" xfId="0" applyNumberFormat="1" applyFont="1" applyBorder="1" applyAlignment="1">
      <alignment horizontal="left" vertical="center" wrapText="1" indent="5"/>
    </xf>
    <xf numFmtId="49" fontId="34" fillId="0" borderId="10" xfId="0" applyNumberFormat="1" applyFont="1" applyBorder="1" applyAlignment="1">
      <alignment horizontal="left" vertical="center" wrapText="1" indent="5"/>
    </xf>
    <xf numFmtId="49" fontId="34" fillId="0" borderId="15" xfId="0" applyNumberFormat="1" applyFont="1" applyBorder="1" applyAlignment="1">
      <alignment horizontal="center" vertical="center" wrapText="1"/>
    </xf>
    <xf numFmtId="49" fontId="34" fillId="0" borderId="18" xfId="0" applyNumberFormat="1" applyFont="1" applyBorder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4" fontId="41" fillId="0" borderId="17" xfId="0" applyNumberFormat="1" applyFont="1" applyBorder="1" applyAlignment="1">
      <alignment horizontal="center" wrapText="1"/>
    </xf>
    <xf numFmtId="49" fontId="35" fillId="0" borderId="10" xfId="0" applyNumberFormat="1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top"/>
    </xf>
    <xf numFmtId="0" fontId="33" fillId="0" borderId="12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 wrapText="1"/>
    </xf>
    <xf numFmtId="0" fontId="33" fillId="0" borderId="10" xfId="0" applyFont="1" applyBorder="1" applyAlignment="1">
      <alignment horizontal="center" vertical="center" wrapText="1"/>
    </xf>
  </cellXfs>
  <cellStyles count="48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Normal_Списки" xfId="19"/>
    <cellStyle name="Акцент1" xfId="20" builtinId="29" customBuiltin="1"/>
    <cellStyle name="Акцент2" xfId="21" builtinId="33" customBuiltin="1"/>
    <cellStyle name="Акцент3" xfId="22" builtinId="37" customBuiltin="1"/>
    <cellStyle name="Акцент4" xfId="23" builtinId="41" customBuiltin="1"/>
    <cellStyle name="Акцент5" xfId="24" builtinId="45" customBuiltin="1"/>
    <cellStyle name="Акцент6" xfId="25" builtinId="49" customBuiltin="1"/>
    <cellStyle name="Ввод " xfId="26" builtinId="20" customBuiltin="1"/>
    <cellStyle name="Вывод" xfId="27" builtinId="21" customBuiltin="1"/>
    <cellStyle name="Вычисление" xfId="28" builtinId="22" customBuiltin="1"/>
    <cellStyle name="Гиперссылка" xfId="46" builtinId="8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Обычный 12 4 3" xfId="47"/>
    <cellStyle name="Обычный 3" xfId="37"/>
    <cellStyle name="Плохой" xfId="38" builtinId="27" customBuiltin="1"/>
    <cellStyle name="Пояснение" xfId="39" builtinId="53" customBuiltin="1"/>
    <cellStyle name="Примечание" xfId="40" builtinId="10" customBuiltin="1"/>
    <cellStyle name="Связанная ячейка" xfId="41" builtinId="24" customBuiltin="1"/>
    <cellStyle name="Стиль 1" xfId="42"/>
    <cellStyle name="Текст предупреждения" xfId="43" builtinId="11" customBuiltin="1"/>
    <cellStyle name="Финансовый 3" xfId="44"/>
    <cellStyle name="Хороший" xfId="45" builtinId="26" customBuiltin="1"/>
  </cellStyles>
  <dxfs count="0"/>
  <tableStyles count="0" defaultTableStyle="TableStyleMedium2" defaultPivotStyle="PivotStyleLight16"/>
  <colors>
    <mruColors>
      <color rgb="FFFFCCFF"/>
      <color rgb="FFFFFFD5"/>
      <color rgb="FF7B4C7C"/>
      <color rgb="FF9E62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117" Type="http://schemas.openxmlformats.org/officeDocument/2006/relationships/calcChain" Target="calcChain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115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worksheet" Target="worksheets/sheet11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11" Type="http://schemas.openxmlformats.org/officeDocument/2006/relationships/worksheet" Target="worksheets/sheet1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0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8.bin"/></Relationships>
</file>

<file path=xl/worksheets/_rels/sheet10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0.bin"/></Relationships>
</file>

<file path=xl/worksheets/_rels/sheet1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1.bin"/></Relationships>
</file>

<file path=xl/worksheets/_rels/sheet1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2.bin"/></Relationships>
</file>

<file path=xl/worksheets/_rels/sheet1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18"/>
  <sheetViews>
    <sheetView tabSelected="1" zoomScale="80" zoomScaleNormal="80" workbookViewId="0">
      <pane xSplit="2" ySplit="3" topLeftCell="C22" activePane="bottomRight" state="frozen"/>
      <selection activeCell="F109" sqref="F109:H109"/>
      <selection pane="topRight" activeCell="F109" sqref="F109:H109"/>
      <selection pane="bottomLeft" activeCell="F109" sqref="F109:H109"/>
      <selection pane="bottomRight" activeCell="C116" sqref="C116"/>
    </sheetView>
  </sheetViews>
  <sheetFormatPr defaultRowHeight="12.75" x14ac:dyDescent="0.2"/>
  <cols>
    <col min="1" max="1" width="8.42578125" style="79" customWidth="1"/>
    <col min="2" max="2" width="11" customWidth="1"/>
    <col min="3" max="3" width="64.7109375" style="19" customWidth="1"/>
  </cols>
  <sheetData>
    <row r="1" spans="1:3" ht="12.75" customHeight="1" x14ac:dyDescent="0.2">
      <c r="A1" s="116" t="s">
        <v>266</v>
      </c>
      <c r="B1" s="116" t="s">
        <v>38</v>
      </c>
      <c r="C1" s="138" t="s">
        <v>39</v>
      </c>
    </row>
    <row r="2" spans="1:3" s="83" customFormat="1" ht="51.75" customHeight="1" x14ac:dyDescent="0.2">
      <c r="A2" s="116"/>
      <c r="B2" s="116"/>
      <c r="C2" s="139"/>
    </row>
    <row r="3" spans="1:3" ht="37.5" customHeight="1" x14ac:dyDescent="0.2">
      <c r="A3" s="116"/>
      <c r="B3" s="116"/>
      <c r="C3" s="140"/>
    </row>
    <row r="4" spans="1:3" x14ac:dyDescent="0.2">
      <c r="A4" s="80" t="s">
        <v>46</v>
      </c>
      <c r="B4" s="15">
        <v>4</v>
      </c>
      <c r="C4" s="81" t="s">
        <v>182</v>
      </c>
    </row>
    <row r="5" spans="1:3" x14ac:dyDescent="0.2">
      <c r="A5" s="80" t="s">
        <v>47</v>
      </c>
      <c r="B5" s="15">
        <v>10</v>
      </c>
      <c r="C5" s="81" t="s">
        <v>183</v>
      </c>
    </row>
    <row r="6" spans="1:3" x14ac:dyDescent="0.2">
      <c r="A6" s="80" t="s">
        <v>48</v>
      </c>
      <c r="B6" s="15">
        <v>13</v>
      </c>
      <c r="C6" s="81" t="s">
        <v>184</v>
      </c>
    </row>
    <row r="7" spans="1:3" x14ac:dyDescent="0.2">
      <c r="A7" s="80" t="s">
        <v>49</v>
      </c>
      <c r="B7" s="15">
        <v>20</v>
      </c>
      <c r="C7" s="81" t="s">
        <v>265</v>
      </c>
    </row>
    <row r="8" spans="1:3" x14ac:dyDescent="0.2">
      <c r="A8" s="93" t="s">
        <v>262</v>
      </c>
      <c r="B8" s="23">
        <v>21</v>
      </c>
      <c r="C8" s="81" t="s">
        <v>258</v>
      </c>
    </row>
    <row r="9" spans="1:3" x14ac:dyDescent="0.2">
      <c r="A9" s="80" t="s">
        <v>50</v>
      </c>
      <c r="B9" s="15">
        <v>23</v>
      </c>
      <c r="C9" s="81" t="s">
        <v>185</v>
      </c>
    </row>
    <row r="10" spans="1:3" ht="15.6" customHeight="1" x14ac:dyDescent="0.2">
      <c r="A10" s="80" t="s">
        <v>51</v>
      </c>
      <c r="B10" s="15">
        <v>26</v>
      </c>
      <c r="C10" s="81" t="s">
        <v>171</v>
      </c>
    </row>
    <row r="11" spans="1:3" x14ac:dyDescent="0.2">
      <c r="A11" s="80" t="s">
        <v>52</v>
      </c>
      <c r="B11" s="15">
        <v>27</v>
      </c>
      <c r="C11" s="81" t="s">
        <v>186</v>
      </c>
    </row>
    <row r="12" spans="1:3" x14ac:dyDescent="0.2">
      <c r="A12" s="80" t="s">
        <v>53</v>
      </c>
      <c r="B12" s="15">
        <v>28</v>
      </c>
      <c r="C12" s="81" t="s">
        <v>180</v>
      </c>
    </row>
    <row r="13" spans="1:3" x14ac:dyDescent="0.2">
      <c r="A13" s="80" t="s">
        <v>54</v>
      </c>
      <c r="B13" s="15">
        <v>29</v>
      </c>
      <c r="C13" s="81" t="s">
        <v>173</v>
      </c>
    </row>
    <row r="14" spans="1:3" x14ac:dyDescent="0.2">
      <c r="A14" s="93" t="s">
        <v>263</v>
      </c>
      <c r="B14" s="23">
        <v>32</v>
      </c>
      <c r="C14" s="81" t="s">
        <v>259</v>
      </c>
    </row>
    <row r="15" spans="1:3" x14ac:dyDescent="0.2">
      <c r="A15" s="80" t="s">
        <v>55</v>
      </c>
      <c r="B15" s="15">
        <v>33</v>
      </c>
      <c r="C15" s="81" t="s">
        <v>174</v>
      </c>
    </row>
    <row r="16" spans="1:3" x14ac:dyDescent="0.2">
      <c r="A16" s="80" t="s">
        <v>56</v>
      </c>
      <c r="B16" s="15">
        <v>35</v>
      </c>
      <c r="C16" s="81" t="s">
        <v>175</v>
      </c>
    </row>
    <row r="17" spans="1:3" x14ac:dyDescent="0.2">
      <c r="A17" s="93" t="s">
        <v>274</v>
      </c>
      <c r="B17" s="15">
        <v>40</v>
      </c>
      <c r="C17" s="81" t="s">
        <v>275</v>
      </c>
    </row>
    <row r="18" spans="1:3" x14ac:dyDescent="0.2">
      <c r="A18" s="93" t="s">
        <v>272</v>
      </c>
      <c r="B18" s="15">
        <v>41</v>
      </c>
      <c r="C18" s="81" t="s">
        <v>270</v>
      </c>
    </row>
    <row r="19" spans="1:3" x14ac:dyDescent="0.2">
      <c r="A19" s="93" t="s">
        <v>273</v>
      </c>
      <c r="B19" s="15">
        <v>42</v>
      </c>
      <c r="C19" s="81" t="s">
        <v>271</v>
      </c>
    </row>
    <row r="20" spans="1:3" x14ac:dyDescent="0.2">
      <c r="A20" s="80" t="s">
        <v>57</v>
      </c>
      <c r="B20" s="15">
        <v>49</v>
      </c>
      <c r="C20" s="81" t="s">
        <v>177</v>
      </c>
    </row>
    <row r="21" spans="1:3" x14ac:dyDescent="0.2">
      <c r="A21" s="80" t="s">
        <v>58</v>
      </c>
      <c r="B21" s="15">
        <v>59</v>
      </c>
      <c r="C21" s="81" t="s">
        <v>149</v>
      </c>
    </row>
    <row r="22" spans="1:3" x14ac:dyDescent="0.2">
      <c r="A22" s="80" t="s">
        <v>59</v>
      </c>
      <c r="B22" s="15">
        <v>61</v>
      </c>
      <c r="C22" s="81" t="s">
        <v>148</v>
      </c>
    </row>
    <row r="23" spans="1:3" x14ac:dyDescent="0.2">
      <c r="A23" s="80" t="s">
        <v>60</v>
      </c>
      <c r="B23" s="15">
        <v>63</v>
      </c>
      <c r="C23" s="81" t="s">
        <v>150</v>
      </c>
    </row>
    <row r="24" spans="1:3" x14ac:dyDescent="0.2">
      <c r="A24" s="80" t="s">
        <v>61</v>
      </c>
      <c r="B24" s="15">
        <v>65</v>
      </c>
      <c r="C24" s="81" t="s">
        <v>151</v>
      </c>
    </row>
    <row r="25" spans="1:3" x14ac:dyDescent="0.2">
      <c r="A25" s="80" t="s">
        <v>62</v>
      </c>
      <c r="B25" s="15">
        <v>67</v>
      </c>
      <c r="C25" s="81" t="s">
        <v>152</v>
      </c>
    </row>
    <row r="26" spans="1:3" x14ac:dyDescent="0.2">
      <c r="A26" s="80" t="s">
        <v>63</v>
      </c>
      <c r="B26" s="15">
        <v>69</v>
      </c>
      <c r="C26" s="81" t="s">
        <v>153</v>
      </c>
    </row>
    <row r="27" spans="1:3" x14ac:dyDescent="0.2">
      <c r="A27" s="80" t="s">
        <v>64</v>
      </c>
      <c r="B27" s="15">
        <v>71</v>
      </c>
      <c r="C27" s="81" t="s">
        <v>154</v>
      </c>
    </row>
    <row r="28" spans="1:3" x14ac:dyDescent="0.2">
      <c r="A28" s="80" t="s">
        <v>65</v>
      </c>
      <c r="B28" s="15">
        <v>73</v>
      </c>
      <c r="C28" s="81" t="s">
        <v>156</v>
      </c>
    </row>
    <row r="29" spans="1:3" x14ac:dyDescent="0.2">
      <c r="A29" s="80" t="s">
        <v>66</v>
      </c>
      <c r="B29" s="15">
        <v>75</v>
      </c>
      <c r="C29" s="81" t="s">
        <v>158</v>
      </c>
    </row>
    <row r="30" spans="1:3" x14ac:dyDescent="0.2">
      <c r="A30" s="80" t="s">
        <v>67</v>
      </c>
      <c r="B30" s="15">
        <v>79</v>
      </c>
      <c r="C30" s="81" t="s">
        <v>161</v>
      </c>
    </row>
    <row r="31" spans="1:3" x14ac:dyDescent="0.2">
      <c r="A31" s="80" t="s">
        <v>68</v>
      </c>
      <c r="B31" s="15">
        <v>81</v>
      </c>
      <c r="C31" s="81" t="s">
        <v>164</v>
      </c>
    </row>
    <row r="32" spans="1:3" x14ac:dyDescent="0.2">
      <c r="A32" s="80" t="s">
        <v>69</v>
      </c>
      <c r="B32" s="15">
        <v>83</v>
      </c>
      <c r="C32" s="81" t="s">
        <v>165</v>
      </c>
    </row>
    <row r="33" spans="1:3" x14ac:dyDescent="0.2">
      <c r="A33" s="80" t="s">
        <v>70</v>
      </c>
      <c r="B33" s="15">
        <v>85</v>
      </c>
      <c r="C33" s="81" t="s">
        <v>166</v>
      </c>
    </row>
    <row r="34" spans="1:3" x14ac:dyDescent="0.2">
      <c r="A34" s="80" t="s">
        <v>71</v>
      </c>
      <c r="B34" s="15">
        <v>87</v>
      </c>
      <c r="C34" s="81" t="s">
        <v>167</v>
      </c>
    </row>
    <row r="35" spans="1:3" x14ac:dyDescent="0.2">
      <c r="A35" s="80" t="s">
        <v>72</v>
      </c>
      <c r="B35" s="15">
        <v>103</v>
      </c>
      <c r="C35" s="81" t="s">
        <v>155</v>
      </c>
    </row>
    <row r="36" spans="1:3" x14ac:dyDescent="0.2">
      <c r="A36" s="80" t="s">
        <v>73</v>
      </c>
      <c r="B36" s="15">
        <v>115</v>
      </c>
      <c r="C36" s="81" t="s">
        <v>163</v>
      </c>
    </row>
    <row r="37" spans="1:3" x14ac:dyDescent="0.2">
      <c r="A37" s="80" t="s">
        <v>74</v>
      </c>
      <c r="B37" s="15">
        <v>129</v>
      </c>
      <c r="C37" s="81" t="s">
        <v>179</v>
      </c>
    </row>
    <row r="38" spans="1:3" x14ac:dyDescent="0.2">
      <c r="A38" s="80" t="s">
        <v>75</v>
      </c>
      <c r="B38" s="15">
        <v>133</v>
      </c>
      <c r="C38" s="81" t="s">
        <v>242</v>
      </c>
    </row>
    <row r="39" spans="1:3" x14ac:dyDescent="0.2">
      <c r="A39" s="80" t="s">
        <v>76</v>
      </c>
      <c r="B39" s="15">
        <v>135</v>
      </c>
      <c r="C39" s="81" t="s">
        <v>243</v>
      </c>
    </row>
    <row r="40" spans="1:3" x14ac:dyDescent="0.2">
      <c r="A40" s="80" t="s">
        <v>77</v>
      </c>
      <c r="B40" s="15">
        <v>139</v>
      </c>
      <c r="C40" s="81" t="s">
        <v>181</v>
      </c>
    </row>
    <row r="41" spans="1:3" x14ac:dyDescent="0.2">
      <c r="A41" s="80" t="s">
        <v>78</v>
      </c>
      <c r="B41" s="15">
        <v>140</v>
      </c>
      <c r="C41" s="81" t="s">
        <v>176</v>
      </c>
    </row>
    <row r="42" spans="1:3" x14ac:dyDescent="0.2">
      <c r="A42" s="80" t="s">
        <v>79</v>
      </c>
      <c r="B42" s="15">
        <v>142</v>
      </c>
      <c r="C42" s="81" t="s">
        <v>178</v>
      </c>
    </row>
    <row r="43" spans="1:3" x14ac:dyDescent="0.2">
      <c r="A43" s="80" t="s">
        <v>80</v>
      </c>
      <c r="B43" s="15">
        <v>144</v>
      </c>
      <c r="C43" s="81" t="s">
        <v>168</v>
      </c>
    </row>
    <row r="44" spans="1:3" x14ac:dyDescent="0.2">
      <c r="A44" s="80" t="s">
        <v>81</v>
      </c>
      <c r="B44" s="15">
        <v>146</v>
      </c>
      <c r="C44" s="81" t="s">
        <v>172</v>
      </c>
    </row>
    <row r="45" spans="1:3" x14ac:dyDescent="0.2">
      <c r="A45" s="80" t="s">
        <v>82</v>
      </c>
      <c r="B45" s="15">
        <v>151</v>
      </c>
      <c r="C45" s="81" t="s">
        <v>192</v>
      </c>
    </row>
    <row r="46" spans="1:3" x14ac:dyDescent="0.2">
      <c r="A46" s="80" t="s">
        <v>83</v>
      </c>
      <c r="B46" s="15">
        <v>173</v>
      </c>
      <c r="C46" s="81" t="s">
        <v>189</v>
      </c>
    </row>
    <row r="47" spans="1:3" x14ac:dyDescent="0.2">
      <c r="A47" s="80" t="s">
        <v>84</v>
      </c>
      <c r="B47" s="15">
        <v>188</v>
      </c>
      <c r="C47" s="92" t="s">
        <v>170</v>
      </c>
    </row>
    <row r="48" spans="1:3" x14ac:dyDescent="0.2">
      <c r="A48" s="80" t="s">
        <v>85</v>
      </c>
      <c r="B48" s="15">
        <v>203</v>
      </c>
      <c r="C48" s="81" t="s">
        <v>160</v>
      </c>
    </row>
    <row r="49" spans="1:3" x14ac:dyDescent="0.2">
      <c r="A49" s="80" t="s">
        <v>86</v>
      </c>
      <c r="B49" s="15">
        <v>204</v>
      </c>
      <c r="C49" s="81" t="s">
        <v>193</v>
      </c>
    </row>
    <row r="50" spans="1:3" x14ac:dyDescent="0.2">
      <c r="A50" s="80" t="s">
        <v>87</v>
      </c>
      <c r="B50" s="15">
        <v>205</v>
      </c>
      <c r="C50" s="81" t="s">
        <v>194</v>
      </c>
    </row>
    <row r="51" spans="1:3" x14ac:dyDescent="0.2">
      <c r="A51" s="80" t="s">
        <v>88</v>
      </c>
      <c r="B51" s="15">
        <v>231</v>
      </c>
      <c r="C51" s="81" t="s">
        <v>162</v>
      </c>
    </row>
    <row r="52" spans="1:3" x14ac:dyDescent="0.2">
      <c r="A52" s="80" t="s">
        <v>89</v>
      </c>
      <c r="B52" s="15">
        <v>232</v>
      </c>
      <c r="C52" s="81" t="s">
        <v>157</v>
      </c>
    </row>
    <row r="53" spans="1:3" x14ac:dyDescent="0.2">
      <c r="A53" s="80" t="s">
        <v>90</v>
      </c>
      <c r="B53" s="15">
        <v>251</v>
      </c>
      <c r="C53" s="81" t="s">
        <v>195</v>
      </c>
    </row>
    <row r="54" spans="1:3" x14ac:dyDescent="0.2">
      <c r="A54" s="80" t="s">
        <v>91</v>
      </c>
      <c r="B54" s="15">
        <v>260</v>
      </c>
      <c r="C54" s="81" t="s">
        <v>196</v>
      </c>
    </row>
    <row r="55" spans="1:3" x14ac:dyDescent="0.2">
      <c r="A55" s="80" t="s">
        <v>92</v>
      </c>
      <c r="B55" s="15">
        <v>275</v>
      </c>
      <c r="C55" s="81" t="s">
        <v>159</v>
      </c>
    </row>
    <row r="56" spans="1:3" x14ac:dyDescent="0.2">
      <c r="A56" s="80" t="s">
        <v>93</v>
      </c>
      <c r="B56" s="15">
        <v>281</v>
      </c>
      <c r="C56" s="81" t="s">
        <v>197</v>
      </c>
    </row>
    <row r="57" spans="1:3" x14ac:dyDescent="0.2">
      <c r="A57" s="80" t="s">
        <v>94</v>
      </c>
      <c r="B57" s="15">
        <v>292</v>
      </c>
      <c r="C57" s="81" t="s">
        <v>169</v>
      </c>
    </row>
    <row r="58" spans="1:3" x14ac:dyDescent="0.2">
      <c r="A58" s="80" t="s">
        <v>95</v>
      </c>
      <c r="B58" s="15">
        <v>294</v>
      </c>
      <c r="C58" s="81" t="s">
        <v>198</v>
      </c>
    </row>
    <row r="59" spans="1:3" x14ac:dyDescent="0.2">
      <c r="A59" s="80" t="s">
        <v>96</v>
      </c>
      <c r="B59" s="15">
        <v>296</v>
      </c>
      <c r="C59" s="81" t="s">
        <v>241</v>
      </c>
    </row>
    <row r="60" spans="1:3" x14ac:dyDescent="0.2">
      <c r="A60" s="80" t="s">
        <v>97</v>
      </c>
      <c r="B60" s="15">
        <v>298</v>
      </c>
      <c r="C60" s="81" t="s">
        <v>199</v>
      </c>
    </row>
    <row r="61" spans="1:3" x14ac:dyDescent="0.2">
      <c r="A61" s="93" t="s">
        <v>98</v>
      </c>
      <c r="B61" s="15">
        <v>309</v>
      </c>
      <c r="C61" s="81" t="s">
        <v>269</v>
      </c>
    </row>
    <row r="62" spans="1:3" x14ac:dyDescent="0.2">
      <c r="A62" s="80" t="s">
        <v>99</v>
      </c>
      <c r="B62" s="15">
        <v>320</v>
      </c>
      <c r="C62" s="81" t="s">
        <v>200</v>
      </c>
    </row>
    <row r="63" spans="1:3" x14ac:dyDescent="0.2">
      <c r="A63" s="80" t="s">
        <v>100</v>
      </c>
      <c r="B63" s="15">
        <v>321</v>
      </c>
      <c r="C63" s="81" t="s">
        <v>187</v>
      </c>
    </row>
    <row r="64" spans="1:3" x14ac:dyDescent="0.2">
      <c r="A64" s="80" t="s">
        <v>101</v>
      </c>
      <c r="B64" s="15">
        <v>327</v>
      </c>
      <c r="C64" s="91" t="s">
        <v>246</v>
      </c>
    </row>
    <row r="65" spans="1:3" x14ac:dyDescent="0.2">
      <c r="A65" s="80" t="s">
        <v>102</v>
      </c>
      <c r="B65" s="15">
        <v>329</v>
      </c>
      <c r="C65" s="81" t="s">
        <v>201</v>
      </c>
    </row>
    <row r="66" spans="1:3" x14ac:dyDescent="0.2">
      <c r="A66" s="80" t="s">
        <v>103</v>
      </c>
      <c r="B66" s="15">
        <v>330</v>
      </c>
      <c r="C66" s="81" t="s">
        <v>202</v>
      </c>
    </row>
    <row r="67" spans="1:3" x14ac:dyDescent="0.2">
      <c r="A67" s="80" t="s">
        <v>104</v>
      </c>
      <c r="B67" s="15">
        <v>331</v>
      </c>
      <c r="C67" s="81" t="s">
        <v>203</v>
      </c>
    </row>
    <row r="68" spans="1:3" x14ac:dyDescent="0.2">
      <c r="A68" s="80" t="s">
        <v>105</v>
      </c>
      <c r="B68" s="15">
        <v>333</v>
      </c>
      <c r="C68" s="81" t="s">
        <v>204</v>
      </c>
    </row>
    <row r="69" spans="1:3" x14ac:dyDescent="0.2">
      <c r="A69" s="80" t="s">
        <v>106</v>
      </c>
      <c r="B69" s="15">
        <v>336</v>
      </c>
      <c r="C69" s="81" t="s">
        <v>205</v>
      </c>
    </row>
    <row r="70" spans="1:3" x14ac:dyDescent="0.2">
      <c r="A70" s="80" t="s">
        <v>107</v>
      </c>
      <c r="B70" s="15">
        <v>338</v>
      </c>
      <c r="C70" s="81" t="s">
        <v>206</v>
      </c>
    </row>
    <row r="71" spans="1:3" x14ac:dyDescent="0.2">
      <c r="A71" s="80" t="s">
        <v>108</v>
      </c>
      <c r="B71" s="15">
        <v>341</v>
      </c>
      <c r="C71" s="81" t="s">
        <v>207</v>
      </c>
    </row>
    <row r="72" spans="1:3" x14ac:dyDescent="0.2">
      <c r="A72" s="80" t="s">
        <v>109</v>
      </c>
      <c r="B72" s="15">
        <v>342</v>
      </c>
      <c r="C72" s="81" t="s">
        <v>194</v>
      </c>
    </row>
    <row r="73" spans="1:3" x14ac:dyDescent="0.2">
      <c r="A73" s="93" t="s">
        <v>110</v>
      </c>
      <c r="B73" s="15">
        <v>344</v>
      </c>
      <c r="C73" s="81" t="s">
        <v>191</v>
      </c>
    </row>
    <row r="74" spans="1:3" x14ac:dyDescent="0.2">
      <c r="A74" s="80" t="s">
        <v>140</v>
      </c>
      <c r="B74" s="15">
        <v>353</v>
      </c>
      <c r="C74" s="81" t="s">
        <v>208</v>
      </c>
    </row>
    <row r="75" spans="1:3" x14ac:dyDescent="0.2">
      <c r="A75" s="80" t="s">
        <v>111</v>
      </c>
      <c r="B75" s="15">
        <v>354</v>
      </c>
      <c r="C75" s="92" t="s">
        <v>190</v>
      </c>
    </row>
    <row r="76" spans="1:3" x14ac:dyDescent="0.2">
      <c r="A76" s="80" t="s">
        <v>112</v>
      </c>
      <c r="B76" s="15">
        <v>355</v>
      </c>
      <c r="C76" s="81" t="s">
        <v>209</v>
      </c>
    </row>
    <row r="77" spans="1:3" x14ac:dyDescent="0.2">
      <c r="A77" s="80" t="s">
        <v>135</v>
      </c>
      <c r="B77" s="15">
        <v>365</v>
      </c>
      <c r="C77" s="81" t="s">
        <v>210</v>
      </c>
    </row>
    <row r="78" spans="1:3" x14ac:dyDescent="0.2">
      <c r="A78" s="80" t="s">
        <v>113</v>
      </c>
      <c r="B78" s="15">
        <v>367</v>
      </c>
      <c r="C78" s="81" t="s">
        <v>244</v>
      </c>
    </row>
    <row r="79" spans="1:3" x14ac:dyDescent="0.2">
      <c r="A79" s="80" t="s">
        <v>136</v>
      </c>
      <c r="B79" s="15">
        <v>373</v>
      </c>
      <c r="C79" s="81" t="s">
        <v>211</v>
      </c>
    </row>
    <row r="80" spans="1:3" x14ac:dyDescent="0.2">
      <c r="A80" s="80" t="s">
        <v>114</v>
      </c>
      <c r="B80" s="15">
        <v>377</v>
      </c>
      <c r="C80" s="92" t="s">
        <v>212</v>
      </c>
    </row>
    <row r="81" spans="1:3" x14ac:dyDescent="0.2">
      <c r="A81" s="80" t="s">
        <v>115</v>
      </c>
      <c r="B81" s="15">
        <v>381</v>
      </c>
      <c r="C81" s="81" t="s">
        <v>245</v>
      </c>
    </row>
    <row r="82" spans="1:3" x14ac:dyDescent="0.2">
      <c r="A82" s="80" t="s">
        <v>116</v>
      </c>
      <c r="B82" s="15">
        <v>382</v>
      </c>
      <c r="C82" s="81" t="s">
        <v>213</v>
      </c>
    </row>
    <row r="83" spans="1:3" ht="17.25" customHeight="1" x14ac:dyDescent="0.2">
      <c r="A83" s="80" t="s">
        <v>45</v>
      </c>
      <c r="B83" s="15">
        <v>385</v>
      </c>
      <c r="C83" s="81" t="s">
        <v>214</v>
      </c>
    </row>
    <row r="84" spans="1:3" x14ac:dyDescent="0.2">
      <c r="A84" s="80" t="s">
        <v>117</v>
      </c>
      <c r="B84" s="15">
        <v>387</v>
      </c>
      <c r="C84" s="81" t="s">
        <v>215</v>
      </c>
    </row>
    <row r="85" spans="1:3" x14ac:dyDescent="0.2">
      <c r="A85" s="80" t="s">
        <v>118</v>
      </c>
      <c r="B85" s="15">
        <v>390</v>
      </c>
      <c r="C85" s="81" t="s">
        <v>216</v>
      </c>
    </row>
    <row r="86" spans="1:3" x14ac:dyDescent="0.2">
      <c r="A86" s="80" t="s">
        <v>119</v>
      </c>
      <c r="B86" s="15">
        <v>395</v>
      </c>
      <c r="C86" s="81" t="s">
        <v>217</v>
      </c>
    </row>
    <row r="87" spans="1:3" x14ac:dyDescent="0.2">
      <c r="A87" s="80" t="s">
        <v>120</v>
      </c>
      <c r="B87" s="15">
        <v>396</v>
      </c>
      <c r="C87" s="81" t="s">
        <v>218</v>
      </c>
    </row>
    <row r="88" spans="1:3" x14ac:dyDescent="0.2">
      <c r="A88" s="80" t="s">
        <v>121</v>
      </c>
      <c r="B88" s="15">
        <v>399</v>
      </c>
      <c r="C88" s="81" t="s">
        <v>219</v>
      </c>
    </row>
    <row r="89" spans="1:3" x14ac:dyDescent="0.2">
      <c r="A89" s="80" t="s">
        <v>134</v>
      </c>
      <c r="B89" s="15">
        <v>405</v>
      </c>
      <c r="C89" s="81" t="s">
        <v>220</v>
      </c>
    </row>
    <row r="90" spans="1:3" x14ac:dyDescent="0.2">
      <c r="A90" s="80" t="s">
        <v>122</v>
      </c>
      <c r="B90" s="15">
        <v>406</v>
      </c>
      <c r="C90" s="81" t="s">
        <v>221</v>
      </c>
    </row>
    <row r="91" spans="1:3" x14ac:dyDescent="0.2">
      <c r="A91" s="93" t="s">
        <v>141</v>
      </c>
      <c r="B91" s="15">
        <v>412</v>
      </c>
      <c r="C91" s="81" t="s">
        <v>222</v>
      </c>
    </row>
    <row r="92" spans="1:3" x14ac:dyDescent="0.2">
      <c r="A92" s="80" t="s">
        <v>123</v>
      </c>
      <c r="B92" s="15">
        <v>414</v>
      </c>
      <c r="C92" s="81" t="s">
        <v>223</v>
      </c>
    </row>
    <row r="93" spans="1:3" x14ac:dyDescent="0.2">
      <c r="A93" s="80" t="s">
        <v>124</v>
      </c>
      <c r="B93" s="15">
        <v>415</v>
      </c>
      <c r="C93" s="81" t="s">
        <v>224</v>
      </c>
    </row>
    <row r="94" spans="1:3" x14ac:dyDescent="0.2">
      <c r="A94" s="93" t="s">
        <v>240</v>
      </c>
      <c r="B94" s="23">
        <v>417</v>
      </c>
      <c r="C94" s="81" t="s">
        <v>225</v>
      </c>
    </row>
    <row r="95" spans="1:3" x14ac:dyDescent="0.2">
      <c r="A95" s="80" t="s">
        <v>125</v>
      </c>
      <c r="B95" s="15">
        <v>419</v>
      </c>
      <c r="C95" s="81" t="s">
        <v>226</v>
      </c>
    </row>
    <row r="96" spans="1:3" x14ac:dyDescent="0.2">
      <c r="A96" s="80" t="s">
        <v>132</v>
      </c>
      <c r="B96" s="15">
        <v>422</v>
      </c>
      <c r="C96" s="81" t="s">
        <v>188</v>
      </c>
    </row>
    <row r="97" spans="1:3" x14ac:dyDescent="0.2">
      <c r="A97" s="93" t="s">
        <v>126</v>
      </c>
      <c r="B97" s="15">
        <v>423</v>
      </c>
      <c r="C97" s="91" t="s">
        <v>268</v>
      </c>
    </row>
    <row r="98" spans="1:3" x14ac:dyDescent="0.2">
      <c r="A98" s="80" t="s">
        <v>127</v>
      </c>
      <c r="B98" s="15">
        <v>425</v>
      </c>
      <c r="C98" s="81" t="s">
        <v>227</v>
      </c>
    </row>
    <row r="99" spans="1:3" x14ac:dyDescent="0.2">
      <c r="A99" s="80" t="s">
        <v>128</v>
      </c>
      <c r="B99" s="15">
        <v>429</v>
      </c>
      <c r="C99" s="81" t="s">
        <v>228</v>
      </c>
    </row>
    <row r="100" spans="1:3" x14ac:dyDescent="0.2">
      <c r="A100" s="80" t="s">
        <v>129</v>
      </c>
      <c r="B100" s="15">
        <v>430</v>
      </c>
      <c r="C100" s="81" t="s">
        <v>229</v>
      </c>
    </row>
    <row r="101" spans="1:3" x14ac:dyDescent="0.2">
      <c r="A101" s="80" t="s">
        <v>130</v>
      </c>
      <c r="B101" s="15">
        <v>431</v>
      </c>
      <c r="C101" s="81" t="s">
        <v>230</v>
      </c>
    </row>
    <row r="102" spans="1:3" x14ac:dyDescent="0.2">
      <c r="A102" s="80" t="s">
        <v>131</v>
      </c>
      <c r="B102" s="15">
        <v>432</v>
      </c>
      <c r="C102" s="81" t="s">
        <v>231</v>
      </c>
    </row>
    <row r="103" spans="1:3" x14ac:dyDescent="0.2">
      <c r="A103" s="80" t="s">
        <v>142</v>
      </c>
      <c r="B103" s="15">
        <v>437</v>
      </c>
      <c r="C103" s="81" t="s">
        <v>232</v>
      </c>
    </row>
    <row r="104" spans="1:3" x14ac:dyDescent="0.2">
      <c r="A104" s="80" t="s">
        <v>137</v>
      </c>
      <c r="B104" s="23">
        <v>444</v>
      </c>
      <c r="C104" s="81" t="s">
        <v>233</v>
      </c>
    </row>
    <row r="105" spans="1:3" x14ac:dyDescent="0.2">
      <c r="A105" s="80" t="s">
        <v>133</v>
      </c>
      <c r="B105" s="15">
        <v>447</v>
      </c>
      <c r="C105" s="81" t="s">
        <v>234</v>
      </c>
    </row>
    <row r="106" spans="1:3" x14ac:dyDescent="0.2">
      <c r="A106" s="80" t="s">
        <v>143</v>
      </c>
      <c r="B106" s="15">
        <v>450</v>
      </c>
      <c r="C106" s="81" t="s">
        <v>235</v>
      </c>
    </row>
    <row r="107" spans="1:3" x14ac:dyDescent="0.2">
      <c r="A107" s="80" t="s">
        <v>144</v>
      </c>
      <c r="B107" s="23">
        <v>452</v>
      </c>
      <c r="C107" s="81" t="s">
        <v>237</v>
      </c>
    </row>
    <row r="108" spans="1:3" x14ac:dyDescent="0.2">
      <c r="A108" s="93" t="s">
        <v>147</v>
      </c>
      <c r="B108" s="15">
        <v>459</v>
      </c>
      <c r="C108" s="91" t="s">
        <v>239</v>
      </c>
    </row>
    <row r="109" spans="1:3" x14ac:dyDescent="0.2">
      <c r="A109" s="93" t="s">
        <v>261</v>
      </c>
      <c r="B109" s="23">
        <v>463</v>
      </c>
      <c r="C109" s="81" t="s">
        <v>257</v>
      </c>
    </row>
    <row r="110" spans="1:3" x14ac:dyDescent="0.2">
      <c r="A110" s="93" t="s">
        <v>260</v>
      </c>
      <c r="B110" s="15">
        <v>465</v>
      </c>
      <c r="C110" s="81" t="s">
        <v>255</v>
      </c>
    </row>
    <row r="111" spans="1:3" x14ac:dyDescent="0.2">
      <c r="A111" s="93" t="s">
        <v>264</v>
      </c>
      <c r="B111" s="15">
        <v>466</v>
      </c>
      <c r="C111" s="81" t="s">
        <v>254</v>
      </c>
    </row>
    <row r="112" spans="1:3" x14ac:dyDescent="0.2">
      <c r="A112" s="93"/>
      <c r="B112" s="106"/>
      <c r="C112" s="102"/>
    </row>
    <row r="116" spans="3:3" x14ac:dyDescent="0.2">
      <c r="C116" s="90"/>
    </row>
    <row r="118" spans="3:3" x14ac:dyDescent="0.2">
      <c r="C118"/>
    </row>
  </sheetData>
  <autoFilter ref="A3:C111"/>
  <sortState ref="B6:H111">
    <sortCondition ref="B4:B111"/>
  </sortState>
  <mergeCells count="3">
    <mergeCell ref="C1:C3"/>
    <mergeCell ref="A1:A3"/>
    <mergeCell ref="B1:B3"/>
  </mergeCells>
  <hyperlinks>
    <hyperlink ref="B4" location="'0004'!A1" display="'0004'!A1"/>
    <hyperlink ref="B5" location="'0010'!A1" display="'0010'!A1"/>
    <hyperlink ref="B6" location="'0013'!A1" display="'0013'!A1"/>
    <hyperlink ref="B9" location="'0023'!A1" display="'0023'!A1"/>
    <hyperlink ref="B10" location="'0026'!A1" display="'0026'!A1"/>
    <hyperlink ref="B11" location="'0027'!A1" display="'0027'!A1"/>
    <hyperlink ref="B12" location="'0028'!A1" display="'0028'!A1"/>
    <hyperlink ref="B13" location="'0029'!A1" display="'0029'!A1"/>
    <hyperlink ref="B15" location="'0033'!A1" display="'0033'!A1"/>
    <hyperlink ref="B16" location="'0035'!A1" display="'0035'!A1"/>
    <hyperlink ref="B20" location="'0049'!A1" display="'0049'!A1"/>
    <hyperlink ref="B21" location="'0059'!A1" display="'0059'!A1"/>
    <hyperlink ref="B22" location="'0061'!A1" display="'0061'!A1"/>
    <hyperlink ref="B23" location="'0063'!A1" display="'0063'!A1"/>
    <hyperlink ref="B24" location="'0065'!A1" display="'0065'!A1"/>
    <hyperlink ref="B25" location="'0067'!A1" display="'0067'!A1"/>
    <hyperlink ref="B26" location="'0069'!A1" display="'0069'!A1"/>
    <hyperlink ref="B27" location="'0071'!A1" display="'0071'!A1"/>
    <hyperlink ref="B28" location="'0073'!A1" display="'0073'!A1"/>
    <hyperlink ref="B29" location="'0075'!A1" display="'0075'!A1"/>
    <hyperlink ref="B30" location="'0079'!A1" display="'0079'!A1"/>
    <hyperlink ref="B31" location="'0081'!A1" display="'0081'!A1"/>
    <hyperlink ref="B32" location="'0083'!A1" display="'0083'!A1"/>
    <hyperlink ref="B33" location="'0085'!A1" display="'0085'!A1"/>
    <hyperlink ref="B34" location="'0087'!A1" display="'0087'!A1"/>
    <hyperlink ref="B35" location="'0103'!A1" display="'0103'!A1"/>
    <hyperlink ref="B36" location="'0115'!A1" display="'0115'!A1"/>
    <hyperlink ref="B37" location="'0129'!A1" display="'0129'!A1"/>
    <hyperlink ref="B38" location="'0133'!A1" display="'0133'!A1"/>
    <hyperlink ref="B39" location="'0135'!A1" display="'0135'!A1"/>
    <hyperlink ref="B40" location="'0139'!A1" display="'0139'!A1"/>
    <hyperlink ref="B41" location="'0140'!A1" display="'0140'!A1"/>
    <hyperlink ref="B42" location="'0142'!A1" display="'0142'!A1"/>
    <hyperlink ref="B43" location="'0144'!A1" display="'0144'!A1"/>
    <hyperlink ref="B44" location="'0146'!A1" display="'0146'!A1"/>
    <hyperlink ref="B45" location="'0151'!A1" display="'0151'!A1"/>
    <hyperlink ref="B46" location="'0173'!A1" display="'0173'!A1"/>
    <hyperlink ref="B47" location="'0188'!A1" display="'0188'!A1"/>
    <hyperlink ref="B48" location="'0203'!A1" display="'0203'!A1"/>
    <hyperlink ref="B49" location="'0204'!A1" display="'0204'!A1"/>
    <hyperlink ref="B50" location="'0205'!A1" display="'0205'!A1"/>
    <hyperlink ref="B51" location="'0231'!A1" display="'0231'!A1"/>
    <hyperlink ref="B52" location="'0232'!A1" display="'0232'!A1"/>
    <hyperlink ref="B53" location="'0251'!A1" display="'0251'!A1"/>
    <hyperlink ref="B54" location="'0260'!A1" display="'0260'!A1"/>
    <hyperlink ref="B55" location="'0275'!A1" display="'0275'!A1"/>
    <hyperlink ref="B56" location="'0281'!A1" display="'0281'!A1"/>
    <hyperlink ref="B57" location="'0292'!A1" display="'0292'!A1"/>
    <hyperlink ref="B58" location="'0294'!A1" display="'0294'!A1"/>
    <hyperlink ref="B59" location="'0296'!A1" display="'0296'!A1"/>
    <hyperlink ref="B60" location="'0298'!A1" display="'0298'!A1"/>
    <hyperlink ref="B74" location="'0353'!A1" display="'0353'!A1"/>
    <hyperlink ref="B111" location="'0466'!A1" display="'0466'!A1"/>
    <hyperlink ref="B62" location="'0320'!A1" display="'0320'!A1"/>
    <hyperlink ref="B63" location="'0321'!A1" display="'0321'!A1"/>
    <hyperlink ref="B64" location="'0327'!A1" display="'0327'!A1"/>
    <hyperlink ref="B65" location="'0329'!A1" display="'0329'!A1"/>
    <hyperlink ref="B66" location="'0330'!A1" display="'0330'!A1"/>
    <hyperlink ref="B67" location="'0331'!A1" display="'0331'!A1"/>
    <hyperlink ref="B68" location="'0333'!A1" display="'0333'!A1"/>
    <hyperlink ref="B69" location="'0336'!A1" display="'0336'!A1"/>
    <hyperlink ref="B70" location="'0338'!A1" display="'0338'!A1"/>
    <hyperlink ref="B71" location="'0341'!A1" display="'0341'!A1"/>
    <hyperlink ref="B72" location="'0342'!A1" display="'0342'!A1"/>
    <hyperlink ref="B105" location="'0447'!A1" display="'0447'!A1"/>
    <hyperlink ref="B75" location="'0354'!A1" display="'0354'!A1"/>
    <hyperlink ref="B76" location="'0355'!A1" display="'0355'!A1"/>
    <hyperlink ref="B78" location="'0367'!A1" display="'0367'!A1"/>
    <hyperlink ref="B79" location="'0373'!A1" display="'0373'!A1"/>
    <hyperlink ref="B80" location="'0377'!A1" display="'0377'!A1"/>
    <hyperlink ref="B81" location="'0381'!A1" display="'0381'!A1"/>
    <hyperlink ref="B82" location="'0382'!A1" display="'0382'!A1"/>
    <hyperlink ref="B83" location="'0385'!A1" display="'0385'!A1"/>
    <hyperlink ref="B84" location="'0387'!A1" display="'0387'!A1"/>
    <hyperlink ref="B85" location="'0390'!A1" display="'0390'!A1"/>
    <hyperlink ref="B86" location="'0395'!A1" display="'0395'!A1"/>
    <hyperlink ref="B87" location="'0396'!A1" display="'0396'!A1"/>
    <hyperlink ref="B103" location="'0437'!A1" display="'0437'!A1"/>
    <hyperlink ref="B88" location="'0399'!A1" display="'0399'!A1"/>
    <hyperlink ref="B77" location="'0365'!A1" display="'0365'!A1"/>
    <hyperlink ref="B89" location="'0405'!A1" display="'0405'!A1"/>
    <hyperlink ref="B90" location="'0406'!A1" display="'0406'!A1"/>
    <hyperlink ref="B92" location="'0414'!A1" display="'0414'!A1"/>
    <hyperlink ref="B93" location="'0415'!A1" display="'0415'!A1"/>
    <hyperlink ref="B95" location="'0419'!A1" display="'0419'!A1"/>
    <hyperlink ref="B91" location="'0420'!A1" display="'0420'!A1"/>
    <hyperlink ref="B110" location="'0465'!A1" display="'0465'!A1"/>
    <hyperlink ref="B98" location="'0425'!A1" display="'0425'!A1"/>
    <hyperlink ref="B99" location="'0429'!A1" display="'0429'!A1"/>
    <hyperlink ref="B100" location="'0430'!A1" display="'0430'!A1"/>
    <hyperlink ref="B101" location="'0431'!A1" display="'0431'!A1"/>
    <hyperlink ref="B102" location="'0432'!A1" display="'0432'!A1"/>
    <hyperlink ref="B106" location="'0450'!A1" display="'0450'!A1"/>
    <hyperlink ref="B107" location="'0452'!A1" display="'0452'!A1"/>
    <hyperlink ref="B104" location="'0444'!A1" display="'0444'!A1"/>
    <hyperlink ref="B108" location="'0459'!A1" display="'0459'!A1"/>
    <hyperlink ref="B109" location="'0463'!A1" display="'0463'!A1"/>
    <hyperlink ref="B8" location="'0021'!A1" display="'0021'!A1"/>
    <hyperlink ref="B14" location="'0032'!A1" display="'0032'!A1"/>
    <hyperlink ref="B94" location="'0417'!A1" display="'0417'!A1"/>
    <hyperlink ref="B7" location="'0020'!A1" display="'0020'!A1"/>
    <hyperlink ref="B97" location="'0423'!Область_печати" display="'0423'!Область_печати"/>
    <hyperlink ref="B61" location="'0309'!Область_печати" display="'0309'!Область_печати"/>
    <hyperlink ref="B18" location="'0041'!A1" display="'0041'!A1"/>
    <hyperlink ref="B19" location="'0042'!Область_печати" display="'0042'!Область_печати"/>
    <hyperlink ref="B73" location="'0344'!A1" display="'0344'!A1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28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180</v>
      </c>
      <c r="B7" s="135"/>
      <c r="C7" s="135"/>
      <c r="D7" s="135"/>
      <c r="E7" s="135"/>
      <c r="F7" s="135"/>
      <c r="H7" s="135" t="s">
        <v>180</v>
      </c>
      <c r="I7" s="135"/>
      <c r="J7" s="135"/>
      <c r="K7" s="135"/>
      <c r="L7" s="135"/>
      <c r="M7" s="135"/>
      <c r="O7" s="135" t="s">
        <v>180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784890.20000000007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346578.2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438312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4100</v>
      </c>
      <c r="F19" s="65">
        <f>F20+F21</f>
        <v>2082.8000000000002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1811</v>
      </c>
      <c r="M19" s="65">
        <f>M20+M21</f>
        <v>920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2289</v>
      </c>
      <c r="T19" s="65">
        <f>T20+T21</f>
        <v>1162.8000000000002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4100</v>
      </c>
      <c r="F21" s="66">
        <v>2082.8000000000002</v>
      </c>
      <c r="H21" s="118"/>
      <c r="I21" s="33" t="s">
        <v>36</v>
      </c>
      <c r="J21" s="101">
        <v>7</v>
      </c>
      <c r="K21" s="47"/>
      <c r="L21" s="59">
        <v>1811</v>
      </c>
      <c r="M21" s="66">
        <v>920</v>
      </c>
      <c r="O21" s="118"/>
      <c r="P21" s="33" t="s">
        <v>36</v>
      </c>
      <c r="Q21" s="101">
        <v>7</v>
      </c>
      <c r="R21" s="47"/>
      <c r="S21" s="59">
        <v>2289</v>
      </c>
      <c r="T21" s="66">
        <v>1162.8000000000002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10800</v>
      </c>
      <c r="F22" s="65">
        <f t="shared" ref="F22" si="0">F23+F24</f>
        <v>33693.300000000003</v>
      </c>
      <c r="H22" s="118"/>
      <c r="I22" s="32" t="s">
        <v>31</v>
      </c>
      <c r="J22" s="101">
        <v>8</v>
      </c>
      <c r="K22" s="47" t="s">
        <v>16</v>
      </c>
      <c r="L22" s="68">
        <f>L23+L24</f>
        <v>4771</v>
      </c>
      <c r="M22" s="65">
        <f t="shared" ref="M22" si="1">M23+M24</f>
        <v>14884.3</v>
      </c>
      <c r="O22" s="118"/>
      <c r="P22" s="32" t="s">
        <v>31</v>
      </c>
      <c r="Q22" s="101">
        <v>8</v>
      </c>
      <c r="R22" s="47" t="s">
        <v>16</v>
      </c>
      <c r="S22" s="68">
        <f>S23+S24</f>
        <v>6029</v>
      </c>
      <c r="T22" s="65">
        <f t="shared" ref="T22" si="2">T23+T24</f>
        <v>18809.000000000004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10800</v>
      </c>
      <c r="F23" s="66">
        <v>33693.300000000003</v>
      </c>
      <c r="H23" s="118"/>
      <c r="I23" s="30" t="s">
        <v>35</v>
      </c>
      <c r="J23" s="101">
        <v>9</v>
      </c>
      <c r="K23" s="47"/>
      <c r="L23" s="59">
        <v>4771</v>
      </c>
      <c r="M23" s="66">
        <v>14884.3</v>
      </c>
      <c r="O23" s="118"/>
      <c r="P23" s="30" t="s">
        <v>35</v>
      </c>
      <c r="Q23" s="101">
        <v>9</v>
      </c>
      <c r="R23" s="47"/>
      <c r="S23" s="59">
        <v>6029</v>
      </c>
      <c r="T23" s="66">
        <v>18809.000000000004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1610.8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711.59999999999991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899.2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1525.2</v>
      </c>
      <c r="H26" s="118"/>
      <c r="I26" s="30" t="s">
        <v>35</v>
      </c>
      <c r="J26" s="101">
        <v>12</v>
      </c>
      <c r="K26" s="47"/>
      <c r="L26" s="59">
        <v>0</v>
      </c>
      <c r="M26" s="66">
        <v>673.8</v>
      </c>
      <c r="O26" s="118"/>
      <c r="P26" s="30" t="s">
        <v>35</v>
      </c>
      <c r="Q26" s="101">
        <v>12</v>
      </c>
      <c r="R26" s="47"/>
      <c r="S26" s="59">
        <v>0</v>
      </c>
      <c r="T26" s="66">
        <v>851.40000000000009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85.6</v>
      </c>
      <c r="H27" s="118"/>
      <c r="I27" s="33" t="s">
        <v>145</v>
      </c>
      <c r="J27" s="101">
        <v>13</v>
      </c>
      <c r="K27" s="47"/>
      <c r="L27" s="59">
        <v>0</v>
      </c>
      <c r="M27" s="66">
        <v>37.799999999999997</v>
      </c>
      <c r="O27" s="118"/>
      <c r="P27" s="33" t="s">
        <v>145</v>
      </c>
      <c r="Q27" s="101">
        <v>13</v>
      </c>
      <c r="R27" s="47"/>
      <c r="S27" s="59">
        <v>0</v>
      </c>
      <c r="T27" s="66">
        <v>47.8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5654</v>
      </c>
      <c r="F29" s="65">
        <f>F30+F40+F41</f>
        <v>747503.3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2497</v>
      </c>
      <c r="M29" s="65">
        <f>M30+M40+M41</f>
        <v>330062.3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3157</v>
      </c>
      <c r="T29" s="65">
        <f>T30+T40+T41</f>
        <v>417441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5130</v>
      </c>
      <c r="F30" s="66">
        <v>608812.80000000005</v>
      </c>
      <c r="G30" s="37"/>
      <c r="H30" s="118"/>
      <c r="I30" s="36" t="s">
        <v>42</v>
      </c>
      <c r="J30" s="49">
        <v>15</v>
      </c>
      <c r="K30" s="48" t="s">
        <v>9</v>
      </c>
      <c r="L30" s="59">
        <v>2266</v>
      </c>
      <c r="M30" s="66">
        <v>268922</v>
      </c>
      <c r="N30" s="37"/>
      <c r="O30" s="118"/>
      <c r="P30" s="36" t="s">
        <v>42</v>
      </c>
      <c r="Q30" s="49">
        <v>15</v>
      </c>
      <c r="R30" s="48" t="s">
        <v>9</v>
      </c>
      <c r="S30" s="59">
        <v>2864</v>
      </c>
      <c r="T30" s="66">
        <v>339890.80000000005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524</v>
      </c>
      <c r="F40" s="66">
        <v>138690.49999999997</v>
      </c>
      <c r="H40" s="118"/>
      <c r="I40" s="40" t="s">
        <v>13</v>
      </c>
      <c r="J40" s="49">
        <v>24</v>
      </c>
      <c r="K40" s="47" t="s">
        <v>9</v>
      </c>
      <c r="L40" s="59">
        <v>231</v>
      </c>
      <c r="M40" s="66">
        <v>61140.3</v>
      </c>
      <c r="O40" s="118"/>
      <c r="P40" s="40" t="s">
        <v>13</v>
      </c>
      <c r="Q40" s="49">
        <v>24</v>
      </c>
      <c r="R40" s="47" t="s">
        <v>9</v>
      </c>
      <c r="S40" s="59">
        <v>293</v>
      </c>
      <c r="T40" s="66">
        <v>77550.199999999968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231</v>
      </c>
      <c r="B7" s="135"/>
      <c r="C7" s="135"/>
      <c r="D7" s="135"/>
      <c r="E7" s="135"/>
      <c r="F7" s="135"/>
      <c r="H7" s="135" t="s">
        <v>231</v>
      </c>
      <c r="I7" s="135"/>
      <c r="J7" s="135"/>
      <c r="K7" s="135"/>
      <c r="L7" s="135"/>
      <c r="M7" s="135"/>
      <c r="O7" s="135" t="s">
        <v>231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82870.899999999994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36908.5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45962.399999999994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100</v>
      </c>
      <c r="F19" s="65">
        <f>F20+F21</f>
        <v>36.5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45</v>
      </c>
      <c r="M19" s="65">
        <f>M20+M21</f>
        <v>16.399999999999999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55</v>
      </c>
      <c r="T19" s="65">
        <f>T20+T21</f>
        <v>20.100000000000001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100</v>
      </c>
      <c r="F21" s="66">
        <v>36.5</v>
      </c>
      <c r="H21" s="118"/>
      <c r="I21" s="33" t="s">
        <v>36</v>
      </c>
      <c r="J21" s="101">
        <v>7</v>
      </c>
      <c r="K21" s="47"/>
      <c r="L21" s="59">
        <v>45</v>
      </c>
      <c r="M21" s="66">
        <v>16.399999999999999</v>
      </c>
      <c r="O21" s="118"/>
      <c r="P21" s="33" t="s">
        <v>36</v>
      </c>
      <c r="Q21" s="101">
        <v>7</v>
      </c>
      <c r="R21" s="47"/>
      <c r="S21" s="59">
        <v>55</v>
      </c>
      <c r="T21" s="66">
        <v>20.100000000000001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82834.399999999994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36892.1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45942.299999999996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82834.399999999994</v>
      </c>
      <c r="H26" s="118"/>
      <c r="I26" s="30" t="s">
        <v>35</v>
      </c>
      <c r="J26" s="101">
        <v>12</v>
      </c>
      <c r="K26" s="47"/>
      <c r="L26" s="59">
        <v>0</v>
      </c>
      <c r="M26" s="66">
        <v>36892.1</v>
      </c>
      <c r="O26" s="118"/>
      <c r="P26" s="30" t="s">
        <v>35</v>
      </c>
      <c r="Q26" s="101">
        <v>12</v>
      </c>
      <c r="R26" s="47"/>
      <c r="S26" s="59">
        <v>0</v>
      </c>
      <c r="T26" s="66">
        <v>45942.299999999996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232</v>
      </c>
      <c r="B7" s="135"/>
      <c r="C7" s="135"/>
      <c r="D7" s="135"/>
      <c r="E7" s="135"/>
      <c r="F7" s="135"/>
      <c r="H7" s="135" t="s">
        <v>232</v>
      </c>
      <c r="I7" s="135"/>
      <c r="J7" s="135"/>
      <c r="K7" s="135"/>
      <c r="L7" s="135"/>
      <c r="M7" s="135"/>
      <c r="O7" s="135" t="s">
        <v>232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1606.8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831.3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775.5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1606.8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831.3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775.5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1606.8</v>
      </c>
      <c r="H27" s="118"/>
      <c r="I27" s="33" t="s">
        <v>145</v>
      </c>
      <c r="J27" s="101">
        <v>13</v>
      </c>
      <c r="K27" s="47"/>
      <c r="L27" s="59">
        <v>0</v>
      </c>
      <c r="M27" s="66">
        <v>831.3</v>
      </c>
      <c r="O27" s="118"/>
      <c r="P27" s="33" t="s">
        <v>145</v>
      </c>
      <c r="Q27" s="101">
        <v>13</v>
      </c>
      <c r="R27" s="47"/>
      <c r="S27" s="59">
        <v>0</v>
      </c>
      <c r="T27" s="66">
        <v>775.5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e">
        <v>#N/A</v>
      </c>
      <c r="B7" s="135"/>
      <c r="C7" s="135"/>
      <c r="D7" s="135"/>
      <c r="E7" s="135"/>
      <c r="F7" s="135"/>
      <c r="H7" s="135" t="e">
        <v>#N/A</v>
      </c>
      <c r="I7" s="135"/>
      <c r="J7" s="135"/>
      <c r="K7" s="135"/>
      <c r="L7" s="135"/>
      <c r="M7" s="135"/>
      <c r="O7" s="135" t="e">
        <v>#N/A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2" t="s">
        <v>0</v>
      </c>
      <c r="B8" s="122"/>
      <c r="C8" s="122"/>
      <c r="D8" s="122"/>
      <c r="E8" s="122"/>
      <c r="F8" s="122"/>
      <c r="G8" s="22"/>
      <c r="H8" s="122" t="s">
        <v>0</v>
      </c>
      <c r="I8" s="122"/>
      <c r="J8" s="122"/>
      <c r="K8" s="122"/>
      <c r="L8" s="122"/>
      <c r="M8" s="122"/>
      <c r="N8" s="22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0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0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233</v>
      </c>
      <c r="B7" s="135"/>
      <c r="C7" s="135"/>
      <c r="D7" s="135"/>
      <c r="E7" s="135"/>
      <c r="F7" s="135"/>
      <c r="H7" s="135" t="s">
        <v>233</v>
      </c>
      <c r="I7" s="135"/>
      <c r="J7" s="135"/>
      <c r="K7" s="135"/>
      <c r="L7" s="135"/>
      <c r="M7" s="135"/>
      <c r="O7" s="135" t="s">
        <v>233</v>
      </c>
      <c r="P7" s="135"/>
      <c r="Q7" s="135"/>
      <c r="R7" s="135"/>
      <c r="S7" s="135"/>
      <c r="T7" s="135"/>
      <c r="U7" s="70"/>
      <c r="V7" s="70"/>
    </row>
    <row r="8" spans="1:22" s="53" customFormat="1" ht="21" customHeight="1" x14ac:dyDescent="0.2">
      <c r="A8" s="122" t="s">
        <v>0</v>
      </c>
      <c r="B8" s="122"/>
      <c r="C8" s="122"/>
      <c r="D8" s="122"/>
      <c r="E8" s="122"/>
      <c r="F8" s="122"/>
      <c r="G8" s="54"/>
      <c r="H8" s="122" t="s">
        <v>0</v>
      </c>
      <c r="I8" s="122"/>
      <c r="J8" s="122"/>
      <c r="K8" s="122"/>
      <c r="L8" s="122"/>
      <c r="M8" s="122"/>
      <c r="N8" s="54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8.3000000000000007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3.7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4.6000000000000005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8.3000000000000007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3.7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4.6000000000000005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8.3000000000000007</v>
      </c>
      <c r="H27" s="118"/>
      <c r="I27" s="33" t="s">
        <v>145</v>
      </c>
      <c r="J27" s="101">
        <v>13</v>
      </c>
      <c r="K27" s="47"/>
      <c r="L27" s="59">
        <v>0</v>
      </c>
      <c r="M27" s="66">
        <v>3.7</v>
      </c>
      <c r="O27" s="118"/>
      <c r="P27" s="33" t="s">
        <v>145</v>
      </c>
      <c r="Q27" s="101">
        <v>13</v>
      </c>
      <c r="R27" s="47"/>
      <c r="S27" s="59">
        <v>0</v>
      </c>
      <c r="T27" s="66">
        <v>4.6000000000000005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52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52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52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52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52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52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447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234</v>
      </c>
      <c r="B7" s="135"/>
      <c r="C7" s="135"/>
      <c r="D7" s="135"/>
      <c r="E7" s="135"/>
      <c r="F7" s="135"/>
      <c r="H7" s="135" t="s">
        <v>234</v>
      </c>
      <c r="I7" s="135"/>
      <c r="J7" s="135"/>
      <c r="K7" s="135"/>
      <c r="L7" s="135"/>
      <c r="M7" s="135"/>
      <c r="O7" s="135" t="s">
        <v>234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3970.3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2189.9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1780.4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1137</v>
      </c>
      <c r="F19" s="65">
        <f>F20+F21</f>
        <v>454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627</v>
      </c>
      <c r="M19" s="65">
        <f>M20+M21</f>
        <v>250.4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510</v>
      </c>
      <c r="T19" s="65">
        <f>T20+T21</f>
        <v>203.6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1137</v>
      </c>
      <c r="F21" s="66">
        <v>454</v>
      </c>
      <c r="H21" s="118"/>
      <c r="I21" s="33" t="s">
        <v>36</v>
      </c>
      <c r="J21" s="101">
        <v>7</v>
      </c>
      <c r="K21" s="47"/>
      <c r="L21" s="59">
        <v>627</v>
      </c>
      <c r="M21" s="66">
        <v>250.4</v>
      </c>
      <c r="O21" s="118"/>
      <c r="P21" s="33" t="s">
        <v>36</v>
      </c>
      <c r="Q21" s="101">
        <v>7</v>
      </c>
      <c r="R21" s="47"/>
      <c r="S21" s="59">
        <v>510</v>
      </c>
      <c r="T21" s="66">
        <v>203.6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3516.3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1939.5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1576.8000000000002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3403.9</v>
      </c>
      <c r="H26" s="118"/>
      <c r="I26" s="30" t="s">
        <v>35</v>
      </c>
      <c r="J26" s="101">
        <v>12</v>
      </c>
      <c r="K26" s="47"/>
      <c r="L26" s="59">
        <v>0</v>
      </c>
      <c r="M26" s="66">
        <v>1877.5</v>
      </c>
      <c r="O26" s="118"/>
      <c r="P26" s="30" t="s">
        <v>35</v>
      </c>
      <c r="Q26" s="101">
        <v>12</v>
      </c>
      <c r="R26" s="47"/>
      <c r="S26" s="59">
        <v>0</v>
      </c>
      <c r="T26" s="66">
        <v>1526.4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112.4</v>
      </c>
      <c r="H27" s="118"/>
      <c r="I27" s="33" t="s">
        <v>145</v>
      </c>
      <c r="J27" s="101">
        <v>13</v>
      </c>
      <c r="K27" s="47"/>
      <c r="L27" s="59">
        <v>0</v>
      </c>
      <c r="M27" s="66">
        <v>62</v>
      </c>
      <c r="O27" s="118"/>
      <c r="P27" s="33" t="s">
        <v>145</v>
      </c>
      <c r="Q27" s="101">
        <v>13</v>
      </c>
      <c r="R27" s="47"/>
      <c r="S27" s="59">
        <v>0</v>
      </c>
      <c r="T27" s="66">
        <v>50.400000000000006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235</v>
      </c>
      <c r="B7" s="135"/>
      <c r="C7" s="135"/>
      <c r="D7" s="135"/>
      <c r="E7" s="135"/>
      <c r="F7" s="135"/>
      <c r="H7" s="135" t="s">
        <v>235</v>
      </c>
      <c r="I7" s="135"/>
      <c r="J7" s="135"/>
      <c r="K7" s="135"/>
      <c r="L7" s="135"/>
      <c r="M7" s="135"/>
      <c r="O7" s="135" t="s">
        <v>235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4954.9000000000005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2051.1999999999998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2903.7000000000003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1358</v>
      </c>
      <c r="F19" s="65">
        <f>F20+F21</f>
        <v>875.7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563</v>
      </c>
      <c r="M19" s="65">
        <f>M20+M21</f>
        <v>363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795</v>
      </c>
      <c r="T19" s="65">
        <f>T20+T21</f>
        <v>512.70000000000005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1358</v>
      </c>
      <c r="F21" s="66">
        <v>875.7</v>
      </c>
      <c r="H21" s="118"/>
      <c r="I21" s="33" t="s">
        <v>36</v>
      </c>
      <c r="J21" s="101">
        <v>7</v>
      </c>
      <c r="K21" s="47"/>
      <c r="L21" s="59">
        <v>563</v>
      </c>
      <c r="M21" s="66">
        <v>363</v>
      </c>
      <c r="O21" s="118"/>
      <c r="P21" s="33" t="s">
        <v>36</v>
      </c>
      <c r="Q21" s="101">
        <v>7</v>
      </c>
      <c r="R21" s="47"/>
      <c r="S21" s="59">
        <v>795</v>
      </c>
      <c r="T21" s="66">
        <v>512.70000000000005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2.9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1.2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1.7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2.9</v>
      </c>
      <c r="H27" s="118"/>
      <c r="I27" s="33" t="s">
        <v>145</v>
      </c>
      <c r="J27" s="101">
        <v>13</v>
      </c>
      <c r="K27" s="47"/>
      <c r="L27" s="59">
        <v>0</v>
      </c>
      <c r="M27" s="66">
        <v>1.2</v>
      </c>
      <c r="O27" s="118"/>
      <c r="P27" s="33" t="s">
        <v>145</v>
      </c>
      <c r="Q27" s="101">
        <v>13</v>
      </c>
      <c r="R27" s="47"/>
      <c r="S27" s="59">
        <v>0</v>
      </c>
      <c r="T27" s="66">
        <v>1.7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87</v>
      </c>
      <c r="F42" s="65">
        <f>F43+F47</f>
        <v>4076.3</v>
      </c>
      <c r="H42" s="127" t="s">
        <v>26</v>
      </c>
      <c r="I42" s="42" t="s">
        <v>29</v>
      </c>
      <c r="J42" s="49">
        <v>26</v>
      </c>
      <c r="K42" s="47"/>
      <c r="L42" s="68">
        <f>L43+L47</f>
        <v>36</v>
      </c>
      <c r="M42" s="65">
        <f>M43+M47</f>
        <v>1687</v>
      </c>
      <c r="O42" s="127" t="s">
        <v>26</v>
      </c>
      <c r="P42" s="42" t="s">
        <v>29</v>
      </c>
      <c r="Q42" s="49">
        <v>26</v>
      </c>
      <c r="R42" s="47"/>
      <c r="S42" s="68">
        <f>S43+S47</f>
        <v>51</v>
      </c>
      <c r="T42" s="65">
        <f>T43+T47</f>
        <v>2389.3000000000002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87</v>
      </c>
      <c r="F43" s="66">
        <v>4076.3</v>
      </c>
      <c r="H43" s="128"/>
      <c r="I43" s="36" t="s">
        <v>42</v>
      </c>
      <c r="J43" s="49">
        <v>27</v>
      </c>
      <c r="K43" s="47"/>
      <c r="L43" s="59">
        <v>36</v>
      </c>
      <c r="M43" s="66">
        <v>1687</v>
      </c>
      <c r="O43" s="128"/>
      <c r="P43" s="36" t="s">
        <v>42</v>
      </c>
      <c r="Q43" s="49">
        <v>27</v>
      </c>
      <c r="R43" s="47"/>
      <c r="S43" s="59">
        <v>51</v>
      </c>
      <c r="T43" s="66">
        <v>2389.3000000000002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87</v>
      </c>
      <c r="F45" s="67">
        <v>4076.3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36</v>
      </c>
      <c r="M45" s="67">
        <v>1687</v>
      </c>
      <c r="O45" s="128"/>
      <c r="P45" s="100" t="s">
        <v>247</v>
      </c>
      <c r="Q45" s="49">
        <v>29</v>
      </c>
      <c r="R45" s="48" t="s">
        <v>20</v>
      </c>
      <c r="S45" s="60">
        <v>51</v>
      </c>
      <c r="T45" s="67">
        <v>2389.3000000000002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236</v>
      </c>
      <c r="B7" s="135"/>
      <c r="C7" s="135"/>
      <c r="D7" s="135"/>
      <c r="E7" s="135"/>
      <c r="F7" s="135"/>
      <c r="H7" s="135" t="s">
        <v>236</v>
      </c>
      <c r="I7" s="135"/>
      <c r="J7" s="135"/>
      <c r="K7" s="135"/>
      <c r="L7" s="135"/>
      <c r="M7" s="135"/>
      <c r="O7" s="135" t="s">
        <v>236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2" t="s">
        <v>0</v>
      </c>
      <c r="B8" s="122"/>
      <c r="C8" s="122"/>
      <c r="D8" s="122"/>
      <c r="E8" s="122"/>
      <c r="F8" s="122"/>
      <c r="G8" s="22"/>
      <c r="H8" s="122" t="s">
        <v>0</v>
      </c>
      <c r="I8" s="122"/>
      <c r="J8" s="122"/>
      <c r="K8" s="122"/>
      <c r="L8" s="122"/>
      <c r="M8" s="122"/>
      <c r="N8" s="22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0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0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e">
        <v>#N/A</v>
      </c>
      <c r="B7" s="135"/>
      <c r="C7" s="135"/>
      <c r="D7" s="135"/>
      <c r="E7" s="135"/>
      <c r="F7" s="135"/>
      <c r="H7" s="135" t="e">
        <v>#N/A</v>
      </c>
      <c r="I7" s="135"/>
      <c r="J7" s="135"/>
      <c r="K7" s="135"/>
      <c r="L7" s="135"/>
      <c r="M7" s="135"/>
      <c r="O7" s="135" t="e">
        <v>#N/A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2" t="s">
        <v>0</v>
      </c>
      <c r="B8" s="122"/>
      <c r="C8" s="122"/>
      <c r="D8" s="122"/>
      <c r="E8" s="122"/>
      <c r="F8" s="122"/>
      <c r="G8" s="97"/>
      <c r="H8" s="122" t="s">
        <v>0</v>
      </c>
      <c r="I8" s="122"/>
      <c r="J8" s="122"/>
      <c r="K8" s="122"/>
      <c r="L8" s="122"/>
      <c r="M8" s="122"/>
      <c r="N8" s="97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0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0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0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458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238</v>
      </c>
      <c r="B7" s="135"/>
      <c r="C7" s="135"/>
      <c r="D7" s="135"/>
      <c r="E7" s="135"/>
      <c r="F7" s="135"/>
      <c r="H7" s="135" t="s">
        <v>238</v>
      </c>
      <c r="I7" s="135"/>
      <c r="J7" s="135"/>
      <c r="K7" s="135"/>
      <c r="L7" s="135"/>
      <c r="M7" s="135"/>
      <c r="O7" s="135" t="s">
        <v>238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2" t="s">
        <v>0</v>
      </c>
      <c r="B8" s="122"/>
      <c r="C8" s="122"/>
      <c r="D8" s="122"/>
      <c r="E8" s="122"/>
      <c r="F8" s="122"/>
      <c r="G8" s="97"/>
      <c r="H8" s="122" t="s">
        <v>0</v>
      </c>
      <c r="I8" s="122"/>
      <c r="J8" s="122"/>
      <c r="K8" s="122"/>
      <c r="L8" s="122"/>
      <c r="M8" s="122"/>
      <c r="N8" s="97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0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0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0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94">
        <v>358</v>
      </c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239</v>
      </c>
      <c r="B7" s="135"/>
      <c r="C7" s="135"/>
      <c r="D7" s="135"/>
      <c r="E7" s="135"/>
      <c r="F7" s="135"/>
      <c r="H7" s="135" t="s">
        <v>239</v>
      </c>
      <c r="I7" s="135"/>
      <c r="J7" s="135"/>
      <c r="K7" s="135"/>
      <c r="L7" s="135"/>
      <c r="M7" s="135"/>
      <c r="O7" s="135" t="s">
        <v>239</v>
      </c>
      <c r="P7" s="135"/>
      <c r="Q7" s="135"/>
      <c r="R7" s="135"/>
      <c r="S7" s="135"/>
      <c r="T7" s="135"/>
      <c r="U7" s="70"/>
      <c r="V7" s="70"/>
    </row>
    <row r="8" spans="1:22" s="86" customFormat="1" ht="21" customHeight="1" x14ac:dyDescent="0.2">
      <c r="A8" s="122" t="s">
        <v>0</v>
      </c>
      <c r="B8" s="122"/>
      <c r="C8" s="122"/>
      <c r="D8" s="122"/>
      <c r="E8" s="122"/>
      <c r="F8" s="122"/>
      <c r="G8" s="89"/>
      <c r="H8" s="122" t="s">
        <v>0</v>
      </c>
      <c r="I8" s="122"/>
      <c r="J8" s="122"/>
      <c r="K8" s="122"/>
      <c r="L8" s="122"/>
      <c r="M8" s="122"/>
      <c r="N8" s="89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4926.5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2319.6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2606.9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4926.5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2319.6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2606.9</v>
      </c>
      <c r="U25" s="34"/>
      <c r="V25" s="34"/>
    </row>
    <row r="26" spans="1:22" s="27" customFormat="1" ht="28.5" customHeight="1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4926.5</v>
      </c>
      <c r="H26" s="118"/>
      <c r="I26" s="30" t="s">
        <v>35</v>
      </c>
      <c r="J26" s="101">
        <v>12</v>
      </c>
      <c r="K26" s="47"/>
      <c r="L26" s="59">
        <v>0</v>
      </c>
      <c r="M26" s="66">
        <v>2319.6</v>
      </c>
      <c r="O26" s="118"/>
      <c r="P26" s="30" t="s">
        <v>35</v>
      </c>
      <c r="Q26" s="101">
        <v>12</v>
      </c>
      <c r="R26" s="47"/>
      <c r="S26" s="59">
        <v>0</v>
      </c>
      <c r="T26" s="66">
        <v>2606.9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8"/>
      <c r="B28" s="99"/>
      <c r="C28" s="49">
        <v>14</v>
      </c>
      <c r="D28" s="47"/>
      <c r="E28" s="59"/>
      <c r="F28" s="84">
        <f>M28+T28</f>
        <v>0</v>
      </c>
      <c r="H28" s="88"/>
      <c r="I28" s="99"/>
      <c r="J28" s="49">
        <v>14</v>
      </c>
      <c r="K28" s="47"/>
      <c r="L28" s="59"/>
      <c r="M28" s="84">
        <v>0</v>
      </c>
      <c r="O28" s="88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87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87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87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87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87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87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29:A41"/>
    <mergeCell ref="H29:H41"/>
    <mergeCell ref="O29:O41"/>
    <mergeCell ref="B31:B32"/>
    <mergeCell ref="I31:I32"/>
    <mergeCell ref="P31:P32"/>
    <mergeCell ref="A15:A18"/>
    <mergeCell ref="H15:H18"/>
    <mergeCell ref="O15:O18"/>
    <mergeCell ref="A19:A27"/>
    <mergeCell ref="H19:H27"/>
    <mergeCell ref="O19:O27"/>
    <mergeCell ref="A13:B13"/>
    <mergeCell ref="H13:I13"/>
    <mergeCell ref="O13:P13"/>
    <mergeCell ref="A14:B14"/>
    <mergeCell ref="H14:I14"/>
    <mergeCell ref="O14:P14"/>
    <mergeCell ref="A10:F10"/>
    <mergeCell ref="H10:M10"/>
    <mergeCell ref="O10:T10"/>
    <mergeCell ref="A12:B12"/>
    <mergeCell ref="H12:I12"/>
    <mergeCell ref="O12:P12"/>
    <mergeCell ref="A8:F8"/>
    <mergeCell ref="H8:M8"/>
    <mergeCell ref="O8:T8"/>
    <mergeCell ref="A9:F9"/>
    <mergeCell ref="H9:M9"/>
    <mergeCell ref="O9:T9"/>
    <mergeCell ref="A6:F6"/>
    <mergeCell ref="H6:M6"/>
    <mergeCell ref="O6:T6"/>
    <mergeCell ref="A7:F7"/>
    <mergeCell ref="H7:M7"/>
    <mergeCell ref="O7:T7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47"/>
  <sheetViews>
    <sheetView topLeftCell="A19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23" width="15.42578125" style="2"/>
    <col min="24" max="24" width="23.5703125" style="2" customWidth="1"/>
    <col min="25" max="16384" width="15.42578125" style="2"/>
  </cols>
  <sheetData>
    <row r="1" spans="1:22" s="5" customFormat="1" ht="57.75" customHeight="1" x14ac:dyDescent="0.35">
      <c r="A1" s="18">
        <v>29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173</v>
      </c>
      <c r="B7" s="135"/>
      <c r="C7" s="135"/>
      <c r="D7" s="135"/>
      <c r="E7" s="135"/>
      <c r="F7" s="135"/>
      <c r="H7" s="135" t="s">
        <v>173</v>
      </c>
      <c r="I7" s="135"/>
      <c r="J7" s="135"/>
      <c r="K7" s="135"/>
      <c r="L7" s="135"/>
      <c r="M7" s="135"/>
      <c r="O7" s="135" t="s">
        <v>173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332325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157618.6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174706.40000000002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4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  <c r="W17" s="82"/>
      <c r="X17" s="82"/>
    </row>
    <row r="18" spans="1:24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4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60959</v>
      </c>
      <c r="F19" s="65">
        <f>F20+F21</f>
        <v>107003.9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28909</v>
      </c>
      <c r="M19" s="65">
        <f>M20+M21</f>
        <v>50745.700000000004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32050</v>
      </c>
      <c r="T19" s="65">
        <f>T20+T21</f>
        <v>56258.2</v>
      </c>
      <c r="U19" s="34"/>
      <c r="V19" s="34"/>
      <c r="W19" s="82">
        <f>E19-L19-S19</f>
        <v>0</v>
      </c>
      <c r="X19" s="82">
        <f>F19-M19-T19</f>
        <v>0</v>
      </c>
    </row>
    <row r="20" spans="1:24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27081</v>
      </c>
      <c r="F20" s="66">
        <v>90341.5</v>
      </c>
      <c r="H20" s="118"/>
      <c r="I20" s="30" t="s">
        <v>35</v>
      </c>
      <c r="J20" s="101">
        <v>6</v>
      </c>
      <c r="K20" s="47"/>
      <c r="L20" s="59">
        <v>12843</v>
      </c>
      <c r="M20" s="66">
        <v>42843.9</v>
      </c>
      <c r="O20" s="118"/>
      <c r="P20" s="30" t="s">
        <v>35</v>
      </c>
      <c r="Q20" s="101">
        <v>6</v>
      </c>
      <c r="R20" s="47"/>
      <c r="S20" s="59">
        <v>14238</v>
      </c>
      <c r="T20" s="66">
        <v>47497.599999999999</v>
      </c>
      <c r="U20" s="34"/>
      <c r="V20" s="34"/>
      <c r="W20" s="82">
        <f t="shared" ref="W20:W47" si="0">E20-L20-S20</f>
        <v>0</v>
      </c>
      <c r="X20" s="82">
        <f t="shared" ref="X20:X47" si="1">F20-M20-T20</f>
        <v>0</v>
      </c>
    </row>
    <row r="21" spans="1:24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33878</v>
      </c>
      <c r="F21" s="66">
        <v>16662.400000000001</v>
      </c>
      <c r="H21" s="118"/>
      <c r="I21" s="33" t="s">
        <v>36</v>
      </c>
      <c r="J21" s="101">
        <v>7</v>
      </c>
      <c r="K21" s="47"/>
      <c r="L21" s="59">
        <v>16066</v>
      </c>
      <c r="M21" s="66">
        <v>7901.8</v>
      </c>
      <c r="O21" s="118"/>
      <c r="P21" s="33" t="s">
        <v>36</v>
      </c>
      <c r="Q21" s="101">
        <v>7</v>
      </c>
      <c r="R21" s="47"/>
      <c r="S21" s="59">
        <v>17812</v>
      </c>
      <c r="T21" s="66">
        <v>8760.6000000000022</v>
      </c>
      <c r="U21" s="34"/>
      <c r="V21" s="34"/>
      <c r="W21" s="82">
        <f t="shared" si="0"/>
        <v>0</v>
      </c>
      <c r="X21" s="82">
        <f t="shared" si="1"/>
        <v>0</v>
      </c>
    </row>
    <row r="22" spans="1:24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2612</v>
      </c>
      <c r="F22" s="65">
        <f t="shared" ref="F22" si="2">F23+F24</f>
        <v>2930.6</v>
      </c>
      <c r="H22" s="118"/>
      <c r="I22" s="32" t="s">
        <v>31</v>
      </c>
      <c r="J22" s="101">
        <v>8</v>
      </c>
      <c r="K22" s="47" t="s">
        <v>16</v>
      </c>
      <c r="L22" s="68">
        <f>L23+L24</f>
        <v>1239</v>
      </c>
      <c r="M22" s="65">
        <f t="shared" ref="M22" si="3">M23+M24</f>
        <v>1390.1</v>
      </c>
      <c r="O22" s="118"/>
      <c r="P22" s="32" t="s">
        <v>31</v>
      </c>
      <c r="Q22" s="101">
        <v>8</v>
      </c>
      <c r="R22" s="47" t="s">
        <v>16</v>
      </c>
      <c r="S22" s="68">
        <f>S23+S24</f>
        <v>1373</v>
      </c>
      <c r="T22" s="65">
        <f t="shared" ref="T22" si="4">T23+T24</f>
        <v>1540.5</v>
      </c>
      <c r="U22" s="34"/>
      <c r="V22" s="34"/>
      <c r="W22" s="82">
        <f t="shared" si="0"/>
        <v>0</v>
      </c>
      <c r="X22" s="82">
        <f t="shared" si="1"/>
        <v>0</v>
      </c>
    </row>
    <row r="23" spans="1:24" s="27" customFormat="1" ht="23.25" x14ac:dyDescent="0.2">
      <c r="A23" s="118"/>
      <c r="B23" s="30" t="s">
        <v>35</v>
      </c>
      <c r="C23" s="101">
        <v>9</v>
      </c>
      <c r="D23" s="47"/>
      <c r="E23" s="59">
        <v>2612</v>
      </c>
      <c r="F23" s="66">
        <v>2930.6</v>
      </c>
      <c r="H23" s="118"/>
      <c r="I23" s="30" t="s">
        <v>35</v>
      </c>
      <c r="J23" s="101">
        <v>9</v>
      </c>
      <c r="K23" s="47"/>
      <c r="L23" s="59">
        <v>1239</v>
      </c>
      <c r="M23" s="66">
        <v>1390.1</v>
      </c>
      <c r="O23" s="118"/>
      <c r="P23" s="30" t="s">
        <v>35</v>
      </c>
      <c r="Q23" s="101">
        <v>9</v>
      </c>
      <c r="R23" s="47"/>
      <c r="S23" s="59">
        <v>1373</v>
      </c>
      <c r="T23" s="66">
        <v>1540.5</v>
      </c>
      <c r="U23" s="34"/>
      <c r="V23" s="34"/>
      <c r="W23" s="82">
        <f t="shared" si="0"/>
        <v>0</v>
      </c>
      <c r="X23" s="82">
        <f t="shared" si="1"/>
        <v>0</v>
      </c>
    </row>
    <row r="24" spans="1:24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  <c r="W24" s="82">
        <f t="shared" si="0"/>
        <v>0</v>
      </c>
      <c r="X24" s="82">
        <f t="shared" si="1"/>
        <v>0</v>
      </c>
    </row>
    <row r="25" spans="1:24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44539</v>
      </c>
      <c r="F25" s="65">
        <f>F26+F27</f>
        <v>71196.799999999988</v>
      </c>
      <c r="H25" s="118"/>
      <c r="I25" s="32" t="s">
        <v>28</v>
      </c>
      <c r="J25" s="101">
        <v>11</v>
      </c>
      <c r="K25" s="47" t="s">
        <v>17</v>
      </c>
      <c r="L25" s="68">
        <f>L26+L27</f>
        <v>21122</v>
      </c>
      <c r="M25" s="65">
        <f>M26+M27</f>
        <v>33764.400000000001</v>
      </c>
      <c r="O25" s="118"/>
      <c r="P25" s="32" t="s">
        <v>28</v>
      </c>
      <c r="Q25" s="101">
        <v>11</v>
      </c>
      <c r="R25" s="47" t="s">
        <v>17</v>
      </c>
      <c r="S25" s="68">
        <f>S26+S27</f>
        <v>23417</v>
      </c>
      <c r="T25" s="65">
        <f>T26+T27</f>
        <v>37432.399999999994</v>
      </c>
      <c r="U25" s="34"/>
      <c r="V25" s="34"/>
      <c r="W25" s="82">
        <f t="shared" si="0"/>
        <v>0</v>
      </c>
      <c r="X25" s="82">
        <f t="shared" si="1"/>
        <v>0</v>
      </c>
    </row>
    <row r="26" spans="1:24" s="27" customFormat="1" ht="23.25" x14ac:dyDescent="0.2">
      <c r="A26" s="118"/>
      <c r="B26" s="30" t="s">
        <v>35</v>
      </c>
      <c r="C26" s="101">
        <v>12</v>
      </c>
      <c r="D26" s="47"/>
      <c r="E26" s="59">
        <v>12563</v>
      </c>
      <c r="F26" s="66">
        <v>36297.199999999997</v>
      </c>
      <c r="H26" s="118"/>
      <c r="I26" s="30" t="s">
        <v>35</v>
      </c>
      <c r="J26" s="101">
        <v>12</v>
      </c>
      <c r="K26" s="47"/>
      <c r="L26" s="59">
        <v>5958</v>
      </c>
      <c r="M26" s="66">
        <v>17213.900000000001</v>
      </c>
      <c r="O26" s="118"/>
      <c r="P26" s="30" t="s">
        <v>35</v>
      </c>
      <c r="Q26" s="101">
        <v>12</v>
      </c>
      <c r="R26" s="47"/>
      <c r="S26" s="59">
        <v>6605</v>
      </c>
      <c r="T26" s="66">
        <v>19083.299999999996</v>
      </c>
      <c r="U26" s="34"/>
      <c r="V26" s="34"/>
      <c r="W26" s="82">
        <f t="shared" si="0"/>
        <v>0</v>
      </c>
      <c r="X26" s="82">
        <f t="shared" si="1"/>
        <v>0</v>
      </c>
    </row>
    <row r="27" spans="1:24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31976</v>
      </c>
      <c r="F27" s="66">
        <v>34899.599999999999</v>
      </c>
      <c r="H27" s="118"/>
      <c r="I27" s="33" t="s">
        <v>145</v>
      </c>
      <c r="J27" s="101">
        <v>13</v>
      </c>
      <c r="K27" s="47"/>
      <c r="L27" s="59">
        <v>15164</v>
      </c>
      <c r="M27" s="66">
        <v>16550.5</v>
      </c>
      <c r="O27" s="118"/>
      <c r="P27" s="33" t="s">
        <v>145</v>
      </c>
      <c r="Q27" s="101">
        <v>13</v>
      </c>
      <c r="R27" s="47"/>
      <c r="S27" s="59">
        <v>16812</v>
      </c>
      <c r="T27" s="66">
        <v>18349.099999999999</v>
      </c>
      <c r="U27" s="34"/>
      <c r="V27" s="34"/>
      <c r="W27" s="82">
        <f t="shared" si="0"/>
        <v>0</v>
      </c>
      <c r="X27" s="82">
        <f t="shared" si="1"/>
        <v>0</v>
      </c>
    </row>
    <row r="28" spans="1:24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  <c r="W28" s="82"/>
      <c r="X28" s="82"/>
    </row>
    <row r="29" spans="1:24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1804</v>
      </c>
      <c r="F29" s="65">
        <f>F30+F40+F41</f>
        <v>104973.6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856</v>
      </c>
      <c r="M29" s="65">
        <f>M30+M40+M41</f>
        <v>49810.1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948</v>
      </c>
      <c r="T29" s="65">
        <f>T30+T40+T41</f>
        <v>55163.500000000007</v>
      </c>
      <c r="U29" s="34"/>
      <c r="V29" s="34"/>
      <c r="W29" s="82">
        <f t="shared" si="0"/>
        <v>0</v>
      </c>
      <c r="X29" s="82">
        <f t="shared" si="1"/>
        <v>0</v>
      </c>
    </row>
    <row r="30" spans="1:24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1804</v>
      </c>
      <c r="F30" s="66">
        <v>104973.6</v>
      </c>
      <c r="G30" s="37"/>
      <c r="H30" s="118"/>
      <c r="I30" s="36" t="s">
        <v>42</v>
      </c>
      <c r="J30" s="49">
        <v>15</v>
      </c>
      <c r="K30" s="48" t="s">
        <v>9</v>
      </c>
      <c r="L30" s="59">
        <v>856</v>
      </c>
      <c r="M30" s="66">
        <v>49810.1</v>
      </c>
      <c r="N30" s="37"/>
      <c r="O30" s="118"/>
      <c r="P30" s="36" t="s">
        <v>42</v>
      </c>
      <c r="Q30" s="49">
        <v>15</v>
      </c>
      <c r="R30" s="48" t="s">
        <v>9</v>
      </c>
      <c r="S30" s="59">
        <v>948</v>
      </c>
      <c r="T30" s="66">
        <v>55163.500000000007</v>
      </c>
      <c r="U30" s="34"/>
      <c r="V30" s="34"/>
      <c r="W30" s="82">
        <f t="shared" si="0"/>
        <v>0</v>
      </c>
      <c r="X30" s="82">
        <f t="shared" si="1"/>
        <v>0</v>
      </c>
    </row>
    <row r="31" spans="1:24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  <c r="W31" s="82">
        <f t="shared" si="0"/>
        <v>0</v>
      </c>
      <c r="X31" s="82">
        <f t="shared" si="1"/>
        <v>0</v>
      </c>
    </row>
    <row r="32" spans="1:24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  <c r="W32" s="82">
        <f t="shared" si="0"/>
        <v>0</v>
      </c>
      <c r="X32" s="82">
        <f t="shared" si="1"/>
        <v>0</v>
      </c>
    </row>
    <row r="33" spans="1:24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  <c r="W33" s="82">
        <f t="shared" si="0"/>
        <v>0</v>
      </c>
      <c r="X33" s="82">
        <f t="shared" si="1"/>
        <v>0</v>
      </c>
    </row>
    <row r="34" spans="1:24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  <c r="W34" s="82">
        <f t="shared" si="0"/>
        <v>0</v>
      </c>
      <c r="X34" s="82">
        <f t="shared" si="1"/>
        <v>0</v>
      </c>
    </row>
    <row r="35" spans="1:24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  <c r="W35" s="82">
        <f t="shared" si="0"/>
        <v>0</v>
      </c>
      <c r="X35" s="82">
        <f t="shared" si="1"/>
        <v>0</v>
      </c>
    </row>
    <row r="36" spans="1:24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  <c r="W36" s="82">
        <f t="shared" si="0"/>
        <v>0</v>
      </c>
      <c r="X36" s="82">
        <f t="shared" si="1"/>
        <v>0</v>
      </c>
    </row>
    <row r="37" spans="1:24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  <c r="W37" s="82">
        <f t="shared" si="0"/>
        <v>0</v>
      </c>
      <c r="X37" s="82">
        <f t="shared" si="1"/>
        <v>0</v>
      </c>
    </row>
    <row r="38" spans="1:24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  <c r="W38" s="82"/>
      <c r="X38" s="82"/>
    </row>
    <row r="39" spans="1:24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  <c r="W39" s="82"/>
      <c r="X39" s="82"/>
    </row>
    <row r="40" spans="1:24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  <c r="W40" s="82">
        <f t="shared" si="0"/>
        <v>0</v>
      </c>
      <c r="X40" s="82">
        <f t="shared" si="1"/>
        <v>0</v>
      </c>
    </row>
    <row r="41" spans="1:24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  <c r="W41" s="82">
        <f t="shared" si="0"/>
        <v>0</v>
      </c>
      <c r="X41" s="82">
        <f t="shared" si="1"/>
        <v>0</v>
      </c>
    </row>
    <row r="42" spans="1:24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1500</v>
      </c>
      <c r="F42" s="65">
        <f>F43+F47</f>
        <v>46220.100000000006</v>
      </c>
      <c r="H42" s="127" t="s">
        <v>26</v>
      </c>
      <c r="I42" s="42" t="s">
        <v>29</v>
      </c>
      <c r="J42" s="49">
        <v>26</v>
      </c>
      <c r="K42" s="47"/>
      <c r="L42" s="68">
        <f>L43+L47</f>
        <v>711</v>
      </c>
      <c r="M42" s="65">
        <f>M43+M47</f>
        <v>21908.3</v>
      </c>
      <c r="O42" s="127" t="s">
        <v>26</v>
      </c>
      <c r="P42" s="42" t="s">
        <v>29</v>
      </c>
      <c r="Q42" s="49">
        <v>26</v>
      </c>
      <c r="R42" s="47"/>
      <c r="S42" s="68">
        <f>S43+S47</f>
        <v>789</v>
      </c>
      <c r="T42" s="65">
        <f>T43+T47</f>
        <v>24311.800000000007</v>
      </c>
      <c r="U42" s="76"/>
      <c r="V42" s="76"/>
      <c r="W42" s="82">
        <f t="shared" si="0"/>
        <v>0</v>
      </c>
      <c r="X42" s="82">
        <f t="shared" si="1"/>
        <v>0</v>
      </c>
    </row>
    <row r="43" spans="1:24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1500</v>
      </c>
      <c r="F43" s="66">
        <v>46220.100000000006</v>
      </c>
      <c r="H43" s="128"/>
      <c r="I43" s="36" t="s">
        <v>42</v>
      </c>
      <c r="J43" s="49">
        <v>27</v>
      </c>
      <c r="K43" s="47"/>
      <c r="L43" s="59">
        <v>711</v>
      </c>
      <c r="M43" s="66">
        <v>21908.3</v>
      </c>
      <c r="O43" s="128"/>
      <c r="P43" s="36" t="s">
        <v>42</v>
      </c>
      <c r="Q43" s="49">
        <v>27</v>
      </c>
      <c r="R43" s="47"/>
      <c r="S43" s="59">
        <v>789</v>
      </c>
      <c r="T43" s="66">
        <v>24311.800000000007</v>
      </c>
      <c r="U43" s="76"/>
      <c r="V43" s="76"/>
      <c r="W43" s="82">
        <f t="shared" si="0"/>
        <v>0</v>
      </c>
      <c r="X43" s="82">
        <f t="shared" si="1"/>
        <v>0</v>
      </c>
    </row>
    <row r="44" spans="1:24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  <c r="W44" s="82">
        <f t="shared" si="0"/>
        <v>0</v>
      </c>
      <c r="X44" s="82">
        <f t="shared" si="1"/>
        <v>0</v>
      </c>
    </row>
    <row r="45" spans="1:24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  <c r="W45" s="82"/>
      <c r="X45" s="82"/>
    </row>
    <row r="46" spans="1:24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  <c r="W46" s="82"/>
      <c r="X46" s="82"/>
    </row>
    <row r="47" spans="1:24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  <c r="W47" s="82">
        <f t="shared" si="0"/>
        <v>0</v>
      </c>
      <c r="X47" s="82">
        <f t="shared" si="1"/>
        <v>0</v>
      </c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6" fitToWidth="3" orientation="portrait" horizontalDpi="4294967293" r:id="rId1"/>
  <colBreaks count="2" manualBreakCount="2">
    <brk id="7" max="1048575" man="1"/>
    <brk id="14" max="1048575" man="1"/>
  </colBreaks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257</v>
      </c>
      <c r="B7" s="135"/>
      <c r="C7" s="135"/>
      <c r="D7" s="135"/>
      <c r="E7" s="135"/>
      <c r="F7" s="135"/>
      <c r="H7" s="135" t="s">
        <v>257</v>
      </c>
      <c r="I7" s="135"/>
      <c r="J7" s="135"/>
      <c r="K7" s="135"/>
      <c r="L7" s="135"/>
      <c r="M7" s="135"/>
      <c r="O7" s="135" t="s">
        <v>257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2" t="s">
        <v>0</v>
      </c>
      <c r="B8" s="122"/>
      <c r="C8" s="122"/>
      <c r="D8" s="122"/>
      <c r="E8" s="122"/>
      <c r="F8" s="122"/>
      <c r="G8" s="97"/>
      <c r="H8" s="122" t="s">
        <v>0</v>
      </c>
      <c r="I8" s="122"/>
      <c r="J8" s="122"/>
      <c r="K8" s="122"/>
      <c r="L8" s="122"/>
      <c r="M8" s="122"/>
      <c r="N8" s="97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80200.599999999991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40424.1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39776.5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391</v>
      </c>
      <c r="F25" s="65">
        <f>F26+F27</f>
        <v>12488.199999999999</v>
      </c>
      <c r="H25" s="118"/>
      <c r="I25" s="32" t="s">
        <v>28</v>
      </c>
      <c r="J25" s="101">
        <v>11</v>
      </c>
      <c r="K25" s="47" t="s">
        <v>17</v>
      </c>
      <c r="L25" s="68">
        <f>L26+L27</f>
        <v>197</v>
      </c>
      <c r="M25" s="65">
        <f>M26+M27</f>
        <v>6292</v>
      </c>
      <c r="O25" s="118"/>
      <c r="P25" s="32" t="s">
        <v>28</v>
      </c>
      <c r="Q25" s="101">
        <v>11</v>
      </c>
      <c r="R25" s="47" t="s">
        <v>17</v>
      </c>
      <c r="S25" s="68">
        <f>S26+S27</f>
        <v>194</v>
      </c>
      <c r="T25" s="65">
        <f>T26+T27</f>
        <v>6196.2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391</v>
      </c>
      <c r="F26" s="66">
        <v>12483.9</v>
      </c>
      <c r="H26" s="118"/>
      <c r="I26" s="30" t="s">
        <v>35</v>
      </c>
      <c r="J26" s="101">
        <v>12</v>
      </c>
      <c r="K26" s="47"/>
      <c r="L26" s="59">
        <v>197</v>
      </c>
      <c r="M26" s="66">
        <v>6289.8</v>
      </c>
      <c r="O26" s="118"/>
      <c r="P26" s="30" t="s">
        <v>35</v>
      </c>
      <c r="Q26" s="101">
        <v>12</v>
      </c>
      <c r="R26" s="47"/>
      <c r="S26" s="59">
        <v>194</v>
      </c>
      <c r="T26" s="66">
        <v>6194.0999999999995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4.3</v>
      </c>
      <c r="H27" s="118"/>
      <c r="I27" s="33" t="s">
        <v>145</v>
      </c>
      <c r="J27" s="101">
        <v>13</v>
      </c>
      <c r="K27" s="47"/>
      <c r="L27" s="59">
        <v>0</v>
      </c>
      <c r="M27" s="66">
        <v>2.2000000000000002</v>
      </c>
      <c r="O27" s="118"/>
      <c r="P27" s="33" t="s">
        <v>145</v>
      </c>
      <c r="Q27" s="101">
        <v>13</v>
      </c>
      <c r="R27" s="47"/>
      <c r="S27" s="59">
        <v>0</v>
      </c>
      <c r="T27" s="66">
        <v>2.0999999999999996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635</v>
      </c>
      <c r="F29" s="65">
        <f>F30+F40+F41</f>
        <v>40994.199999999997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320</v>
      </c>
      <c r="M29" s="65">
        <f>M30+M40+M41</f>
        <v>20658.5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315</v>
      </c>
      <c r="T29" s="65">
        <f>T30+T40+T41</f>
        <v>20335.699999999997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635</v>
      </c>
      <c r="F30" s="66">
        <v>40994.199999999997</v>
      </c>
      <c r="G30" s="37"/>
      <c r="H30" s="118"/>
      <c r="I30" s="36" t="s">
        <v>42</v>
      </c>
      <c r="J30" s="49">
        <v>15</v>
      </c>
      <c r="K30" s="48" t="s">
        <v>9</v>
      </c>
      <c r="L30" s="59">
        <v>320</v>
      </c>
      <c r="M30" s="66">
        <v>20658.5</v>
      </c>
      <c r="N30" s="37"/>
      <c r="O30" s="118"/>
      <c r="P30" s="36" t="s">
        <v>42</v>
      </c>
      <c r="Q30" s="49">
        <v>15</v>
      </c>
      <c r="R30" s="48" t="s">
        <v>9</v>
      </c>
      <c r="S30" s="59">
        <v>315</v>
      </c>
      <c r="T30" s="66">
        <v>20335.699999999997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635</v>
      </c>
      <c r="F32" s="67">
        <v>40994.199999999997</v>
      </c>
      <c r="H32" s="118"/>
      <c r="I32" s="131"/>
      <c r="J32" s="49">
        <v>17</v>
      </c>
      <c r="K32" s="47" t="s">
        <v>9</v>
      </c>
      <c r="L32" s="60">
        <v>320</v>
      </c>
      <c r="M32" s="67">
        <v>20658.5</v>
      </c>
      <c r="O32" s="118"/>
      <c r="P32" s="131"/>
      <c r="Q32" s="49">
        <v>17</v>
      </c>
      <c r="R32" s="47" t="s">
        <v>9</v>
      </c>
      <c r="S32" s="60">
        <v>315</v>
      </c>
      <c r="T32" s="67">
        <v>20335.699999999997</v>
      </c>
      <c r="U32" s="75"/>
      <c r="V32" s="75"/>
    </row>
    <row r="33" spans="1:22" s="26" customFormat="1" ht="26.45" customHeight="1" x14ac:dyDescent="0.35">
      <c r="A33" s="118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700</v>
      </c>
      <c r="F42" s="65">
        <f>F43+F47</f>
        <v>26718.2</v>
      </c>
      <c r="H42" s="127" t="s">
        <v>26</v>
      </c>
      <c r="I42" s="42" t="s">
        <v>29</v>
      </c>
      <c r="J42" s="49">
        <v>26</v>
      </c>
      <c r="K42" s="47"/>
      <c r="L42" s="68">
        <f>L43+L47</f>
        <v>353</v>
      </c>
      <c r="M42" s="65">
        <f>M43+M47</f>
        <v>13473.6</v>
      </c>
      <c r="O42" s="127" t="s">
        <v>26</v>
      </c>
      <c r="P42" s="42" t="s">
        <v>29</v>
      </c>
      <c r="Q42" s="49">
        <v>26</v>
      </c>
      <c r="R42" s="47"/>
      <c r="S42" s="68">
        <f>S43+S47</f>
        <v>347</v>
      </c>
      <c r="T42" s="65">
        <f>T43+T47</f>
        <v>13244.6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700</v>
      </c>
      <c r="F43" s="66">
        <v>26718.2</v>
      </c>
      <c r="H43" s="128"/>
      <c r="I43" s="36" t="s">
        <v>42</v>
      </c>
      <c r="J43" s="49">
        <v>27</v>
      </c>
      <c r="K43" s="47"/>
      <c r="L43" s="59">
        <v>353</v>
      </c>
      <c r="M43" s="66">
        <v>13473.6</v>
      </c>
      <c r="O43" s="128"/>
      <c r="P43" s="36" t="s">
        <v>42</v>
      </c>
      <c r="Q43" s="49">
        <v>27</v>
      </c>
      <c r="R43" s="47"/>
      <c r="S43" s="59">
        <v>347</v>
      </c>
      <c r="T43" s="66">
        <v>13244.6</v>
      </c>
      <c r="U43" s="76"/>
      <c r="V43" s="76"/>
    </row>
    <row r="44" spans="1:22" s="44" customFormat="1" ht="29.25" customHeight="1" x14ac:dyDescent="0.35">
      <c r="A44" s="12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255</v>
      </c>
      <c r="B7" s="135"/>
      <c r="C7" s="135"/>
      <c r="D7" s="135"/>
      <c r="E7" s="135"/>
      <c r="F7" s="135"/>
      <c r="H7" s="135" t="s">
        <v>255</v>
      </c>
      <c r="I7" s="135"/>
      <c r="J7" s="135"/>
      <c r="K7" s="135"/>
      <c r="L7" s="135"/>
      <c r="M7" s="135"/>
      <c r="O7" s="135" t="s">
        <v>255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108919.69999999998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47048.800000000003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61870.899999999994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20630.199999999997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8908.2999999999993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11721.9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20620.099999999999</v>
      </c>
      <c r="H26" s="118"/>
      <c r="I26" s="30" t="s">
        <v>35</v>
      </c>
      <c r="J26" s="101">
        <v>12</v>
      </c>
      <c r="K26" s="47"/>
      <c r="L26" s="59">
        <v>0</v>
      </c>
      <c r="M26" s="66">
        <v>8903.9</v>
      </c>
      <c r="O26" s="118"/>
      <c r="P26" s="30" t="s">
        <v>35</v>
      </c>
      <c r="Q26" s="101">
        <v>12</v>
      </c>
      <c r="R26" s="47"/>
      <c r="S26" s="59">
        <v>0</v>
      </c>
      <c r="T26" s="66">
        <v>11716.199999999999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10.1</v>
      </c>
      <c r="H27" s="118"/>
      <c r="I27" s="33" t="s">
        <v>145</v>
      </c>
      <c r="J27" s="101">
        <v>13</v>
      </c>
      <c r="K27" s="47"/>
      <c r="L27" s="59">
        <v>0</v>
      </c>
      <c r="M27" s="66">
        <v>4.4000000000000004</v>
      </c>
      <c r="O27" s="118"/>
      <c r="P27" s="33" t="s">
        <v>145</v>
      </c>
      <c r="Q27" s="101">
        <v>13</v>
      </c>
      <c r="R27" s="47"/>
      <c r="S27" s="59">
        <v>0</v>
      </c>
      <c r="T27" s="66">
        <v>5.6999999999999993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760</v>
      </c>
      <c r="F29" s="65">
        <f>F30+F40+F41</f>
        <v>61751.199999999997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328</v>
      </c>
      <c r="M29" s="65">
        <f>M30+M40+M41</f>
        <v>26650.5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432</v>
      </c>
      <c r="T29" s="65">
        <f>T30+T40+T41</f>
        <v>35100.699999999997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760</v>
      </c>
      <c r="F30" s="66">
        <v>61751.199999999997</v>
      </c>
      <c r="G30" s="37"/>
      <c r="H30" s="118"/>
      <c r="I30" s="36" t="s">
        <v>42</v>
      </c>
      <c r="J30" s="49">
        <v>15</v>
      </c>
      <c r="K30" s="48" t="s">
        <v>9</v>
      </c>
      <c r="L30" s="59">
        <v>328</v>
      </c>
      <c r="M30" s="66">
        <v>26650.5</v>
      </c>
      <c r="N30" s="37"/>
      <c r="O30" s="118"/>
      <c r="P30" s="36" t="s">
        <v>42</v>
      </c>
      <c r="Q30" s="49">
        <v>15</v>
      </c>
      <c r="R30" s="48" t="s">
        <v>9</v>
      </c>
      <c r="S30" s="59">
        <v>432</v>
      </c>
      <c r="T30" s="66">
        <v>35100.699999999997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760</v>
      </c>
      <c r="F33" s="67">
        <v>61751.199999999997</v>
      </c>
      <c r="H33" s="118"/>
      <c r="I33" s="39" t="s">
        <v>40</v>
      </c>
      <c r="J33" s="49">
        <v>18</v>
      </c>
      <c r="K33" s="47" t="s">
        <v>9</v>
      </c>
      <c r="L33" s="60">
        <v>328</v>
      </c>
      <c r="M33" s="67">
        <v>26650.5</v>
      </c>
      <c r="O33" s="118"/>
      <c r="P33" s="39" t="s">
        <v>40</v>
      </c>
      <c r="Q33" s="49">
        <v>18</v>
      </c>
      <c r="R33" s="47" t="s">
        <v>9</v>
      </c>
      <c r="S33" s="60">
        <v>432</v>
      </c>
      <c r="T33" s="67">
        <v>35100.699999999997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358</v>
      </c>
      <c r="F42" s="65">
        <f>F43+F47</f>
        <v>26538.299999999996</v>
      </c>
      <c r="H42" s="127" t="s">
        <v>26</v>
      </c>
      <c r="I42" s="42" t="s">
        <v>29</v>
      </c>
      <c r="J42" s="49">
        <v>26</v>
      </c>
      <c r="K42" s="47"/>
      <c r="L42" s="68">
        <f>L43+L47</f>
        <v>155</v>
      </c>
      <c r="M42" s="65">
        <f>M43+M47</f>
        <v>11490</v>
      </c>
      <c r="O42" s="127" t="s">
        <v>26</v>
      </c>
      <c r="P42" s="42" t="s">
        <v>29</v>
      </c>
      <c r="Q42" s="49">
        <v>26</v>
      </c>
      <c r="R42" s="47"/>
      <c r="S42" s="68">
        <f>S43+S47</f>
        <v>203</v>
      </c>
      <c r="T42" s="65">
        <f>T43+T47</f>
        <v>15048.299999999996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358</v>
      </c>
      <c r="F43" s="66">
        <v>26538.299999999996</v>
      </c>
      <c r="H43" s="128"/>
      <c r="I43" s="36" t="s">
        <v>42</v>
      </c>
      <c r="J43" s="49">
        <v>27</v>
      </c>
      <c r="K43" s="47"/>
      <c r="L43" s="59">
        <v>155</v>
      </c>
      <c r="M43" s="66">
        <v>11490</v>
      </c>
      <c r="O43" s="128"/>
      <c r="P43" s="36" t="s">
        <v>42</v>
      </c>
      <c r="Q43" s="49">
        <v>27</v>
      </c>
      <c r="R43" s="47"/>
      <c r="S43" s="59">
        <v>203</v>
      </c>
      <c r="T43" s="66">
        <v>15048.299999999996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358</v>
      </c>
      <c r="F44" s="67">
        <v>26538.299999999996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155</v>
      </c>
      <c r="M44" s="67">
        <v>11490</v>
      </c>
      <c r="O44" s="128"/>
      <c r="P44" s="39" t="s">
        <v>40</v>
      </c>
      <c r="Q44" s="49">
        <v>28</v>
      </c>
      <c r="R44" s="48" t="s">
        <v>20</v>
      </c>
      <c r="S44" s="60">
        <v>203</v>
      </c>
      <c r="T44" s="67">
        <v>15048.299999999996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466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254</v>
      </c>
      <c r="B7" s="135"/>
      <c r="C7" s="135"/>
      <c r="D7" s="135"/>
      <c r="E7" s="135"/>
      <c r="F7" s="135"/>
      <c r="H7" s="135" t="s">
        <v>254</v>
      </c>
      <c r="I7" s="135"/>
      <c r="J7" s="135"/>
      <c r="K7" s="135"/>
      <c r="L7" s="135"/>
      <c r="M7" s="135"/>
      <c r="O7" s="135" t="s">
        <v>254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137782.69999999998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50131.100000000006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87651.599999999991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20527</v>
      </c>
      <c r="F19" s="65">
        <f>F20+F21</f>
        <v>13272.5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7476</v>
      </c>
      <c r="M19" s="65">
        <f>M20+M21</f>
        <v>4833.8999999999996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13051</v>
      </c>
      <c r="T19" s="65">
        <f>T20+T21</f>
        <v>8438.6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20527</v>
      </c>
      <c r="F20" s="66">
        <v>13272.5</v>
      </c>
      <c r="H20" s="118"/>
      <c r="I20" s="30" t="s">
        <v>35</v>
      </c>
      <c r="J20" s="101">
        <v>6</v>
      </c>
      <c r="K20" s="47"/>
      <c r="L20" s="59">
        <v>7476</v>
      </c>
      <c r="M20" s="66">
        <v>4833.8999999999996</v>
      </c>
      <c r="O20" s="118"/>
      <c r="P20" s="30" t="s">
        <v>35</v>
      </c>
      <c r="Q20" s="101">
        <v>6</v>
      </c>
      <c r="R20" s="47"/>
      <c r="S20" s="59">
        <v>13051</v>
      </c>
      <c r="T20" s="66">
        <v>8438.6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3500</v>
      </c>
      <c r="F22" s="65">
        <f t="shared" ref="F22" si="0">F23+F24</f>
        <v>3926.9</v>
      </c>
      <c r="H22" s="118"/>
      <c r="I22" s="32" t="s">
        <v>31</v>
      </c>
      <c r="J22" s="101">
        <v>8</v>
      </c>
      <c r="K22" s="47" t="s">
        <v>16</v>
      </c>
      <c r="L22" s="68">
        <f>L23+L24</f>
        <v>1275</v>
      </c>
      <c r="M22" s="65">
        <f t="shared" ref="M22" si="1">M23+M24</f>
        <v>1430.5</v>
      </c>
      <c r="O22" s="118"/>
      <c r="P22" s="32" t="s">
        <v>31</v>
      </c>
      <c r="Q22" s="101">
        <v>8</v>
      </c>
      <c r="R22" s="47" t="s">
        <v>16</v>
      </c>
      <c r="S22" s="68">
        <f>S23+S24</f>
        <v>2225</v>
      </c>
      <c r="T22" s="65">
        <f t="shared" ref="T22" si="2">T23+T24</f>
        <v>2496.4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3500</v>
      </c>
      <c r="F23" s="66">
        <v>3926.9</v>
      </c>
      <c r="H23" s="118"/>
      <c r="I23" s="30" t="s">
        <v>35</v>
      </c>
      <c r="J23" s="101">
        <v>9</v>
      </c>
      <c r="K23" s="47"/>
      <c r="L23" s="59">
        <v>1275</v>
      </c>
      <c r="M23" s="66">
        <v>1430.5</v>
      </c>
      <c r="O23" s="118"/>
      <c r="P23" s="30" t="s">
        <v>35</v>
      </c>
      <c r="Q23" s="101">
        <v>9</v>
      </c>
      <c r="R23" s="47"/>
      <c r="S23" s="59">
        <v>2225</v>
      </c>
      <c r="T23" s="66">
        <v>2496.4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1708</v>
      </c>
      <c r="F25" s="65">
        <f>F26+F27</f>
        <v>37324.699999999997</v>
      </c>
      <c r="H25" s="118"/>
      <c r="I25" s="32" t="s">
        <v>28</v>
      </c>
      <c r="J25" s="101">
        <v>11</v>
      </c>
      <c r="K25" s="47" t="s">
        <v>17</v>
      </c>
      <c r="L25" s="68">
        <f>L26+L27</f>
        <v>622</v>
      </c>
      <c r="M25" s="65">
        <f>M26+M27</f>
        <v>13592.5</v>
      </c>
      <c r="O25" s="118"/>
      <c r="P25" s="32" t="s">
        <v>28</v>
      </c>
      <c r="Q25" s="101">
        <v>11</v>
      </c>
      <c r="R25" s="47" t="s">
        <v>17</v>
      </c>
      <c r="S25" s="68">
        <f>S26+S27</f>
        <v>1086</v>
      </c>
      <c r="T25" s="65">
        <f>T26+T27</f>
        <v>23732.199999999997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1708</v>
      </c>
      <c r="F26" s="66">
        <v>36998.6</v>
      </c>
      <c r="H26" s="118"/>
      <c r="I26" s="30" t="s">
        <v>35</v>
      </c>
      <c r="J26" s="101">
        <v>12</v>
      </c>
      <c r="K26" s="47"/>
      <c r="L26" s="59">
        <v>622</v>
      </c>
      <c r="M26" s="66">
        <v>13473.7</v>
      </c>
      <c r="O26" s="118"/>
      <c r="P26" s="30" t="s">
        <v>35</v>
      </c>
      <c r="Q26" s="101">
        <v>12</v>
      </c>
      <c r="R26" s="47"/>
      <c r="S26" s="59">
        <v>1086</v>
      </c>
      <c r="T26" s="66">
        <v>23524.899999999998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326.10000000000002</v>
      </c>
      <c r="H27" s="118"/>
      <c r="I27" s="33" t="s">
        <v>145</v>
      </c>
      <c r="J27" s="101">
        <v>13</v>
      </c>
      <c r="K27" s="47"/>
      <c r="L27" s="59">
        <v>0</v>
      </c>
      <c r="M27" s="66">
        <v>118.8</v>
      </c>
      <c r="O27" s="118"/>
      <c r="P27" s="33" t="s">
        <v>145</v>
      </c>
      <c r="Q27" s="101">
        <v>13</v>
      </c>
      <c r="R27" s="47"/>
      <c r="S27" s="59">
        <v>0</v>
      </c>
      <c r="T27" s="66">
        <v>207.3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1223</v>
      </c>
      <c r="F29" s="65">
        <f>F30+F40+F41</f>
        <v>78036.299999999988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445</v>
      </c>
      <c r="M29" s="65">
        <f>M30+M40+M41</f>
        <v>28394.2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778</v>
      </c>
      <c r="T29" s="65">
        <f>T30+T40+T41</f>
        <v>49642.099999999991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1223</v>
      </c>
      <c r="F30" s="66">
        <v>78036.299999999988</v>
      </c>
      <c r="G30" s="37"/>
      <c r="H30" s="118"/>
      <c r="I30" s="36" t="s">
        <v>42</v>
      </c>
      <c r="J30" s="49">
        <v>15</v>
      </c>
      <c r="K30" s="48" t="s">
        <v>9</v>
      </c>
      <c r="L30" s="59">
        <v>445</v>
      </c>
      <c r="M30" s="66">
        <v>28394.2</v>
      </c>
      <c r="N30" s="37"/>
      <c r="O30" s="118"/>
      <c r="P30" s="36" t="s">
        <v>42</v>
      </c>
      <c r="Q30" s="49">
        <v>15</v>
      </c>
      <c r="R30" s="48" t="s">
        <v>9</v>
      </c>
      <c r="S30" s="59">
        <v>778</v>
      </c>
      <c r="T30" s="66">
        <v>49642.099999999991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100</v>
      </c>
      <c r="F42" s="65">
        <f>F43+F47</f>
        <v>5222.2999999999984</v>
      </c>
      <c r="H42" s="127" t="s">
        <v>26</v>
      </c>
      <c r="I42" s="42" t="s">
        <v>29</v>
      </c>
      <c r="J42" s="49">
        <v>26</v>
      </c>
      <c r="K42" s="47"/>
      <c r="L42" s="68">
        <f>L43+L47</f>
        <v>36</v>
      </c>
      <c r="M42" s="65">
        <f>M43+M47</f>
        <v>1880</v>
      </c>
      <c r="O42" s="127" t="s">
        <v>26</v>
      </c>
      <c r="P42" s="42" t="s">
        <v>29</v>
      </c>
      <c r="Q42" s="49">
        <v>26</v>
      </c>
      <c r="R42" s="47"/>
      <c r="S42" s="68">
        <f>S43+S47</f>
        <v>64</v>
      </c>
      <c r="T42" s="65">
        <f>T43+T47</f>
        <v>3342.2999999999984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100</v>
      </c>
      <c r="F43" s="66">
        <v>5222.2999999999984</v>
      </c>
      <c r="H43" s="128"/>
      <c r="I43" s="36" t="s">
        <v>42</v>
      </c>
      <c r="J43" s="49">
        <v>27</v>
      </c>
      <c r="K43" s="47"/>
      <c r="L43" s="59">
        <v>36</v>
      </c>
      <c r="M43" s="66">
        <v>1880</v>
      </c>
      <c r="O43" s="128"/>
      <c r="P43" s="36" t="s">
        <v>42</v>
      </c>
      <c r="Q43" s="49">
        <v>27</v>
      </c>
      <c r="R43" s="47"/>
      <c r="S43" s="59">
        <v>64</v>
      </c>
      <c r="T43" s="66">
        <v>3342.2999999999984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9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452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237</v>
      </c>
      <c r="B7" s="135"/>
      <c r="C7" s="135"/>
      <c r="D7" s="135"/>
      <c r="E7" s="135"/>
      <c r="F7" s="135"/>
      <c r="H7" s="135" t="s">
        <v>237</v>
      </c>
      <c r="I7" s="135"/>
      <c r="J7" s="135"/>
      <c r="K7" s="135"/>
      <c r="L7" s="135"/>
      <c r="M7" s="135"/>
      <c r="O7" s="135" t="s">
        <v>237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2" t="s">
        <v>0</v>
      </c>
      <c r="B8" s="122"/>
      <c r="C8" s="122"/>
      <c r="D8" s="122"/>
      <c r="E8" s="122"/>
      <c r="F8" s="122"/>
      <c r="G8" s="22"/>
      <c r="H8" s="122" t="s">
        <v>0</v>
      </c>
      <c r="I8" s="122"/>
      <c r="J8" s="122"/>
      <c r="K8" s="122"/>
      <c r="L8" s="122"/>
      <c r="M8" s="122"/>
      <c r="N8" s="22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101893.5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51653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50240.5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400</v>
      </c>
      <c r="F19" s="65">
        <f>F20+F21</f>
        <v>146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203</v>
      </c>
      <c r="M19" s="65">
        <f>M20+M21</f>
        <v>74.099999999999994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197</v>
      </c>
      <c r="T19" s="65">
        <f>T20+T21</f>
        <v>71.900000000000006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400</v>
      </c>
      <c r="F21" s="66">
        <v>146</v>
      </c>
      <c r="H21" s="118"/>
      <c r="I21" s="33" t="s">
        <v>36</v>
      </c>
      <c r="J21" s="101">
        <v>7</v>
      </c>
      <c r="K21" s="47"/>
      <c r="L21" s="59">
        <v>203</v>
      </c>
      <c r="M21" s="66">
        <v>74.099999999999994</v>
      </c>
      <c r="O21" s="118"/>
      <c r="P21" s="33" t="s">
        <v>36</v>
      </c>
      <c r="Q21" s="101">
        <v>7</v>
      </c>
      <c r="R21" s="47"/>
      <c r="S21" s="59">
        <v>197</v>
      </c>
      <c r="T21" s="66">
        <v>71.900000000000006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101747.5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51578.9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50168.6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101747.5</v>
      </c>
      <c r="H26" s="118"/>
      <c r="I26" s="30" t="s">
        <v>35</v>
      </c>
      <c r="J26" s="101">
        <v>12</v>
      </c>
      <c r="K26" s="47"/>
      <c r="L26" s="59">
        <v>0</v>
      </c>
      <c r="M26" s="66">
        <v>51578.9</v>
      </c>
      <c r="O26" s="118"/>
      <c r="P26" s="30" t="s">
        <v>35</v>
      </c>
      <c r="Q26" s="101">
        <v>12</v>
      </c>
      <c r="R26" s="47"/>
      <c r="S26" s="59">
        <v>0</v>
      </c>
      <c r="T26" s="66">
        <v>50168.6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39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259</v>
      </c>
      <c r="B7" s="135"/>
      <c r="C7" s="135"/>
      <c r="D7" s="135"/>
      <c r="E7" s="135"/>
      <c r="F7" s="135"/>
      <c r="H7" s="135" t="s">
        <v>259</v>
      </c>
      <c r="I7" s="135"/>
      <c r="J7" s="135"/>
      <c r="K7" s="135"/>
      <c r="L7" s="135"/>
      <c r="M7" s="135"/>
      <c r="O7" s="135" t="s">
        <v>259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2" t="s">
        <v>0</v>
      </c>
      <c r="B8" s="122"/>
      <c r="C8" s="122"/>
      <c r="D8" s="122"/>
      <c r="E8" s="122"/>
      <c r="F8" s="122"/>
      <c r="G8" s="97"/>
      <c r="H8" s="122" t="s">
        <v>0</v>
      </c>
      <c r="I8" s="122"/>
      <c r="J8" s="122"/>
      <c r="K8" s="122"/>
      <c r="L8" s="122"/>
      <c r="M8" s="122"/>
      <c r="N8" s="97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15.2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7.6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7.6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15.2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7.6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7.6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15.2</v>
      </c>
      <c r="H27" s="118"/>
      <c r="I27" s="33" t="s">
        <v>145</v>
      </c>
      <c r="J27" s="101">
        <v>13</v>
      </c>
      <c r="K27" s="47"/>
      <c r="L27" s="59">
        <v>0</v>
      </c>
      <c r="M27" s="66">
        <v>7.6</v>
      </c>
      <c r="O27" s="118"/>
      <c r="P27" s="33" t="s">
        <v>145</v>
      </c>
      <c r="Q27" s="101">
        <v>13</v>
      </c>
      <c r="R27" s="47"/>
      <c r="S27" s="59">
        <v>0</v>
      </c>
      <c r="T27" s="66">
        <v>7.6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174</v>
      </c>
      <c r="B7" s="135"/>
      <c r="C7" s="135"/>
      <c r="D7" s="135"/>
      <c r="E7" s="135"/>
      <c r="F7" s="135"/>
      <c r="H7" s="135" t="s">
        <v>174</v>
      </c>
      <c r="I7" s="135"/>
      <c r="J7" s="135"/>
      <c r="K7" s="135"/>
      <c r="L7" s="135"/>
      <c r="M7" s="135"/>
      <c r="O7" s="135" t="s">
        <v>174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1381158.6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579282.5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801876.09999999986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154243</v>
      </c>
      <c r="F19" s="65">
        <f>F20+F21</f>
        <v>236422.39999999999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64684</v>
      </c>
      <c r="M19" s="65">
        <f>M20+M21</f>
        <v>99147.599999999991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89559</v>
      </c>
      <c r="T19" s="65">
        <f>T20+T21</f>
        <v>137274.79999999999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62587</v>
      </c>
      <c r="F20" s="66">
        <v>167440.79999999999</v>
      </c>
      <c r="H20" s="118"/>
      <c r="I20" s="30" t="s">
        <v>35</v>
      </c>
      <c r="J20" s="101">
        <v>6</v>
      </c>
      <c r="K20" s="47"/>
      <c r="L20" s="59">
        <v>26247</v>
      </c>
      <c r="M20" s="66">
        <v>70219.399999999994</v>
      </c>
      <c r="O20" s="118"/>
      <c r="P20" s="30" t="s">
        <v>35</v>
      </c>
      <c r="Q20" s="101">
        <v>6</v>
      </c>
      <c r="R20" s="47"/>
      <c r="S20" s="59">
        <v>36340</v>
      </c>
      <c r="T20" s="66">
        <v>97221.4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91656</v>
      </c>
      <c r="F21" s="66">
        <v>68981.600000000006</v>
      </c>
      <c r="H21" s="118"/>
      <c r="I21" s="33" t="s">
        <v>36</v>
      </c>
      <c r="J21" s="101">
        <v>7</v>
      </c>
      <c r="K21" s="47"/>
      <c r="L21" s="59">
        <v>38437</v>
      </c>
      <c r="M21" s="66">
        <v>28928.2</v>
      </c>
      <c r="O21" s="118"/>
      <c r="P21" s="33" t="s">
        <v>36</v>
      </c>
      <c r="Q21" s="101">
        <v>7</v>
      </c>
      <c r="R21" s="47"/>
      <c r="S21" s="59">
        <v>53219</v>
      </c>
      <c r="T21" s="66">
        <v>40053.400000000009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63603</v>
      </c>
      <c r="F22" s="65">
        <f t="shared" ref="F22" si="0">F23+F24</f>
        <v>83949.5</v>
      </c>
      <c r="H22" s="118"/>
      <c r="I22" s="32" t="s">
        <v>31</v>
      </c>
      <c r="J22" s="101">
        <v>8</v>
      </c>
      <c r="K22" s="47" t="s">
        <v>16</v>
      </c>
      <c r="L22" s="68">
        <f>L23+L24</f>
        <v>26673</v>
      </c>
      <c r="M22" s="65">
        <f t="shared" ref="M22" si="1">M23+M24</f>
        <v>35205.699999999997</v>
      </c>
      <c r="O22" s="118"/>
      <c r="P22" s="32" t="s">
        <v>31</v>
      </c>
      <c r="Q22" s="101">
        <v>8</v>
      </c>
      <c r="R22" s="47" t="s">
        <v>16</v>
      </c>
      <c r="S22" s="68">
        <f>S23+S24</f>
        <v>36930</v>
      </c>
      <c r="T22" s="65">
        <f t="shared" ref="T22" si="2">T23+T24</f>
        <v>48743.8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63603</v>
      </c>
      <c r="F23" s="66">
        <v>83949.5</v>
      </c>
      <c r="H23" s="118"/>
      <c r="I23" s="30" t="s">
        <v>35</v>
      </c>
      <c r="J23" s="101">
        <v>9</v>
      </c>
      <c r="K23" s="47"/>
      <c r="L23" s="59">
        <v>26673</v>
      </c>
      <c r="M23" s="66">
        <v>35205.699999999997</v>
      </c>
      <c r="O23" s="118"/>
      <c r="P23" s="30" t="s">
        <v>35</v>
      </c>
      <c r="Q23" s="101">
        <v>9</v>
      </c>
      <c r="R23" s="47"/>
      <c r="S23" s="59">
        <v>36930</v>
      </c>
      <c r="T23" s="66">
        <v>48743.8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68142</v>
      </c>
      <c r="F25" s="65">
        <f>F26+F27</f>
        <v>255988.3</v>
      </c>
      <c r="H25" s="118"/>
      <c r="I25" s="32" t="s">
        <v>28</v>
      </c>
      <c r="J25" s="101">
        <v>11</v>
      </c>
      <c r="K25" s="47" t="s">
        <v>17</v>
      </c>
      <c r="L25" s="68">
        <f>L26+L27</f>
        <v>28577</v>
      </c>
      <c r="M25" s="65">
        <f>M26+M27</f>
        <v>107351.6</v>
      </c>
      <c r="O25" s="118"/>
      <c r="P25" s="32" t="s">
        <v>28</v>
      </c>
      <c r="Q25" s="101">
        <v>11</v>
      </c>
      <c r="R25" s="47" t="s">
        <v>17</v>
      </c>
      <c r="S25" s="68">
        <f>S26+S27</f>
        <v>39565</v>
      </c>
      <c r="T25" s="65">
        <f>T26+T27</f>
        <v>148636.69999999998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36557</v>
      </c>
      <c r="F26" s="66">
        <v>112242.5</v>
      </c>
      <c r="H26" s="118"/>
      <c r="I26" s="30" t="s">
        <v>35</v>
      </c>
      <c r="J26" s="101">
        <v>12</v>
      </c>
      <c r="K26" s="47"/>
      <c r="L26" s="59">
        <v>15331</v>
      </c>
      <c r="M26" s="66">
        <v>47068</v>
      </c>
      <c r="O26" s="118"/>
      <c r="P26" s="30" t="s">
        <v>35</v>
      </c>
      <c r="Q26" s="101">
        <v>12</v>
      </c>
      <c r="R26" s="47"/>
      <c r="S26" s="59">
        <v>21226</v>
      </c>
      <c r="T26" s="66">
        <v>65174.5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31585</v>
      </c>
      <c r="F27" s="66">
        <v>143745.79999999999</v>
      </c>
      <c r="H27" s="118"/>
      <c r="I27" s="33" t="s">
        <v>145</v>
      </c>
      <c r="J27" s="101">
        <v>13</v>
      </c>
      <c r="K27" s="47"/>
      <c r="L27" s="59">
        <v>13246</v>
      </c>
      <c r="M27" s="66">
        <v>60283.6</v>
      </c>
      <c r="O27" s="118"/>
      <c r="P27" s="33" t="s">
        <v>145</v>
      </c>
      <c r="Q27" s="101">
        <v>13</v>
      </c>
      <c r="R27" s="47"/>
      <c r="S27" s="59">
        <v>18339</v>
      </c>
      <c r="T27" s="66">
        <v>83462.199999999983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11510</v>
      </c>
      <c r="F29" s="65">
        <f>F30+F40+F41</f>
        <v>761753.4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4827</v>
      </c>
      <c r="M29" s="65">
        <f>M30+M40+M41</f>
        <v>319521.90000000002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6683</v>
      </c>
      <c r="T29" s="65">
        <f>T30+T40+T41</f>
        <v>442231.49999999994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11337</v>
      </c>
      <c r="F30" s="66">
        <v>726740.6</v>
      </c>
      <c r="G30" s="37"/>
      <c r="H30" s="118"/>
      <c r="I30" s="36" t="s">
        <v>42</v>
      </c>
      <c r="J30" s="49">
        <v>15</v>
      </c>
      <c r="K30" s="48" t="s">
        <v>9</v>
      </c>
      <c r="L30" s="59">
        <v>4754</v>
      </c>
      <c r="M30" s="66">
        <v>304747.7</v>
      </c>
      <c r="N30" s="37"/>
      <c r="O30" s="118"/>
      <c r="P30" s="36" t="s">
        <v>42</v>
      </c>
      <c r="Q30" s="49">
        <v>15</v>
      </c>
      <c r="R30" s="48" t="s">
        <v>9</v>
      </c>
      <c r="S30" s="59">
        <v>6583</v>
      </c>
      <c r="T30" s="66">
        <v>421992.89999999997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173</v>
      </c>
      <c r="F40" s="66">
        <v>35012.799999999996</v>
      </c>
      <c r="H40" s="118"/>
      <c r="I40" s="40" t="s">
        <v>13</v>
      </c>
      <c r="J40" s="49">
        <v>24</v>
      </c>
      <c r="K40" s="47" t="s">
        <v>9</v>
      </c>
      <c r="L40" s="59">
        <v>73</v>
      </c>
      <c r="M40" s="66">
        <v>14774.2</v>
      </c>
      <c r="O40" s="118"/>
      <c r="P40" s="40" t="s">
        <v>13</v>
      </c>
      <c r="Q40" s="49">
        <v>24</v>
      </c>
      <c r="R40" s="47" t="s">
        <v>9</v>
      </c>
      <c r="S40" s="59">
        <v>100</v>
      </c>
      <c r="T40" s="66">
        <v>20238.599999999995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2148</v>
      </c>
      <c r="F42" s="65">
        <f>F43+F47</f>
        <v>43045</v>
      </c>
      <c r="H42" s="127" t="s">
        <v>26</v>
      </c>
      <c r="I42" s="42" t="s">
        <v>29</v>
      </c>
      <c r="J42" s="49">
        <v>26</v>
      </c>
      <c r="K42" s="47"/>
      <c r="L42" s="68">
        <f>L43+L47</f>
        <v>901</v>
      </c>
      <c r="M42" s="65">
        <f>M43+M47</f>
        <v>18055.7</v>
      </c>
      <c r="O42" s="127" t="s">
        <v>26</v>
      </c>
      <c r="P42" s="42" t="s">
        <v>29</v>
      </c>
      <c r="Q42" s="49">
        <v>26</v>
      </c>
      <c r="R42" s="47"/>
      <c r="S42" s="68">
        <f>S43+S47</f>
        <v>1247</v>
      </c>
      <c r="T42" s="65">
        <f>T43+T47</f>
        <v>24989.3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2148</v>
      </c>
      <c r="F43" s="66">
        <v>43045</v>
      </c>
      <c r="H43" s="128"/>
      <c r="I43" s="36" t="s">
        <v>42</v>
      </c>
      <c r="J43" s="49">
        <v>27</v>
      </c>
      <c r="K43" s="47"/>
      <c r="L43" s="59">
        <v>901</v>
      </c>
      <c r="M43" s="66">
        <v>18055.7</v>
      </c>
      <c r="O43" s="128"/>
      <c r="P43" s="36" t="s">
        <v>42</v>
      </c>
      <c r="Q43" s="49">
        <v>27</v>
      </c>
      <c r="R43" s="47"/>
      <c r="S43" s="59">
        <v>1247</v>
      </c>
      <c r="T43" s="66">
        <v>24989.3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7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175</v>
      </c>
      <c r="B7" s="135"/>
      <c r="C7" s="135"/>
      <c r="D7" s="135"/>
      <c r="E7" s="135"/>
      <c r="F7" s="135"/>
      <c r="H7" s="135" t="s">
        <v>175</v>
      </c>
      <c r="I7" s="135"/>
      <c r="J7" s="135"/>
      <c r="K7" s="135"/>
      <c r="L7" s="135"/>
      <c r="M7" s="135"/>
      <c r="O7" s="135" t="s">
        <v>175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321699.7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160755.70000000001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160944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75547</v>
      </c>
      <c r="F19" s="65">
        <f>F20+F21</f>
        <v>136036.70000000001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37752</v>
      </c>
      <c r="M19" s="65">
        <f>M20+M21</f>
        <v>67979.5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37795</v>
      </c>
      <c r="T19" s="65">
        <f>T20+T21</f>
        <v>68057.2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40015</v>
      </c>
      <c r="F20" s="66">
        <v>95228.3</v>
      </c>
      <c r="H20" s="118"/>
      <c r="I20" s="30" t="s">
        <v>35</v>
      </c>
      <c r="J20" s="101">
        <v>6</v>
      </c>
      <c r="K20" s="47"/>
      <c r="L20" s="59">
        <v>19996</v>
      </c>
      <c r="M20" s="66">
        <v>47586.8</v>
      </c>
      <c r="O20" s="118"/>
      <c r="P20" s="30" t="s">
        <v>35</v>
      </c>
      <c r="Q20" s="101">
        <v>6</v>
      </c>
      <c r="R20" s="47"/>
      <c r="S20" s="59">
        <v>20019</v>
      </c>
      <c r="T20" s="66">
        <v>47641.5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35532</v>
      </c>
      <c r="F21" s="66">
        <v>40808.400000000001</v>
      </c>
      <c r="H21" s="118"/>
      <c r="I21" s="33" t="s">
        <v>36</v>
      </c>
      <c r="J21" s="101">
        <v>7</v>
      </c>
      <c r="K21" s="47"/>
      <c r="L21" s="59">
        <v>17756</v>
      </c>
      <c r="M21" s="66">
        <v>20392.7</v>
      </c>
      <c r="O21" s="118"/>
      <c r="P21" s="33" t="s">
        <v>36</v>
      </c>
      <c r="Q21" s="101">
        <v>7</v>
      </c>
      <c r="R21" s="47"/>
      <c r="S21" s="59">
        <v>17776</v>
      </c>
      <c r="T21" s="66">
        <v>20415.7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11016</v>
      </c>
      <c r="F22" s="65">
        <f t="shared" ref="F22" si="0">F23+F24</f>
        <v>12231.8</v>
      </c>
      <c r="H22" s="118"/>
      <c r="I22" s="32" t="s">
        <v>31</v>
      </c>
      <c r="J22" s="101">
        <v>8</v>
      </c>
      <c r="K22" s="47" t="s">
        <v>16</v>
      </c>
      <c r="L22" s="68">
        <f>L23+L24</f>
        <v>5505</v>
      </c>
      <c r="M22" s="65">
        <f t="shared" ref="M22" si="1">M23+M24</f>
        <v>6112.6</v>
      </c>
      <c r="O22" s="118"/>
      <c r="P22" s="32" t="s">
        <v>31</v>
      </c>
      <c r="Q22" s="101">
        <v>8</v>
      </c>
      <c r="R22" s="47" t="s">
        <v>16</v>
      </c>
      <c r="S22" s="68">
        <f>S23+S24</f>
        <v>5511</v>
      </c>
      <c r="T22" s="65">
        <f t="shared" ref="T22" si="2">T23+T24</f>
        <v>6119.1999999999989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11016</v>
      </c>
      <c r="F23" s="66">
        <v>12231.8</v>
      </c>
      <c r="H23" s="118"/>
      <c r="I23" s="30" t="s">
        <v>35</v>
      </c>
      <c r="J23" s="101">
        <v>9</v>
      </c>
      <c r="K23" s="47"/>
      <c r="L23" s="59">
        <v>5505</v>
      </c>
      <c r="M23" s="66">
        <v>6112.6</v>
      </c>
      <c r="O23" s="118"/>
      <c r="P23" s="30" t="s">
        <v>35</v>
      </c>
      <c r="Q23" s="101">
        <v>9</v>
      </c>
      <c r="R23" s="47"/>
      <c r="S23" s="59">
        <v>5511</v>
      </c>
      <c r="T23" s="66">
        <v>6119.1999999999989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60386</v>
      </c>
      <c r="F25" s="65">
        <f>F26+F27</f>
        <v>146703.20000000001</v>
      </c>
      <c r="H25" s="118"/>
      <c r="I25" s="32" t="s">
        <v>28</v>
      </c>
      <c r="J25" s="101">
        <v>11</v>
      </c>
      <c r="K25" s="47" t="s">
        <v>17</v>
      </c>
      <c r="L25" s="68">
        <f>L26+L27</f>
        <v>30176</v>
      </c>
      <c r="M25" s="65">
        <f>M26+M27</f>
        <v>73310.3</v>
      </c>
      <c r="O25" s="118"/>
      <c r="P25" s="32" t="s">
        <v>28</v>
      </c>
      <c r="Q25" s="101">
        <v>11</v>
      </c>
      <c r="R25" s="47" t="s">
        <v>17</v>
      </c>
      <c r="S25" s="68">
        <f>S26+S27</f>
        <v>30210</v>
      </c>
      <c r="T25" s="65">
        <f>T26+T27</f>
        <v>73392.899999999994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26577</v>
      </c>
      <c r="F26" s="66">
        <v>58445</v>
      </c>
      <c r="H26" s="118"/>
      <c r="I26" s="30" t="s">
        <v>35</v>
      </c>
      <c r="J26" s="101">
        <v>12</v>
      </c>
      <c r="K26" s="47"/>
      <c r="L26" s="59">
        <v>13281</v>
      </c>
      <c r="M26" s="66">
        <v>29206</v>
      </c>
      <c r="O26" s="118"/>
      <c r="P26" s="30" t="s">
        <v>35</v>
      </c>
      <c r="Q26" s="101">
        <v>12</v>
      </c>
      <c r="R26" s="47"/>
      <c r="S26" s="59">
        <v>13296</v>
      </c>
      <c r="T26" s="66">
        <v>29239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33809</v>
      </c>
      <c r="F27" s="66">
        <v>88258.2</v>
      </c>
      <c r="H27" s="118"/>
      <c r="I27" s="33" t="s">
        <v>145</v>
      </c>
      <c r="J27" s="101">
        <v>13</v>
      </c>
      <c r="K27" s="47"/>
      <c r="L27" s="59">
        <v>16895</v>
      </c>
      <c r="M27" s="66">
        <v>44104.3</v>
      </c>
      <c r="O27" s="118"/>
      <c r="P27" s="33" t="s">
        <v>145</v>
      </c>
      <c r="Q27" s="101">
        <v>13</v>
      </c>
      <c r="R27" s="47"/>
      <c r="S27" s="59">
        <v>16914</v>
      </c>
      <c r="T27" s="66">
        <v>44153.899999999994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1245</v>
      </c>
      <c r="F42" s="65">
        <f>F43+F47</f>
        <v>26728</v>
      </c>
      <c r="H42" s="127" t="s">
        <v>26</v>
      </c>
      <c r="I42" s="42" t="s">
        <v>29</v>
      </c>
      <c r="J42" s="49">
        <v>26</v>
      </c>
      <c r="K42" s="47"/>
      <c r="L42" s="68">
        <f>L43+L47</f>
        <v>622</v>
      </c>
      <c r="M42" s="65">
        <f>M43+M47</f>
        <v>13353.3</v>
      </c>
      <c r="O42" s="127" t="s">
        <v>26</v>
      </c>
      <c r="P42" s="42" t="s">
        <v>29</v>
      </c>
      <c r="Q42" s="49">
        <v>26</v>
      </c>
      <c r="R42" s="47"/>
      <c r="S42" s="68">
        <f>S43+S47</f>
        <v>623</v>
      </c>
      <c r="T42" s="65">
        <f>T43+T47</f>
        <v>13374.7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1245</v>
      </c>
      <c r="F43" s="66">
        <v>26728</v>
      </c>
      <c r="H43" s="128"/>
      <c r="I43" s="36" t="s">
        <v>42</v>
      </c>
      <c r="J43" s="49">
        <v>27</v>
      </c>
      <c r="K43" s="47"/>
      <c r="L43" s="59">
        <v>622</v>
      </c>
      <c r="M43" s="66">
        <v>13353.3</v>
      </c>
      <c r="O43" s="128"/>
      <c r="P43" s="36" t="s">
        <v>42</v>
      </c>
      <c r="Q43" s="49">
        <v>27</v>
      </c>
      <c r="R43" s="47"/>
      <c r="S43" s="59">
        <v>623</v>
      </c>
      <c r="T43" s="66">
        <v>13374.7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275</v>
      </c>
      <c r="B7" s="135"/>
      <c r="C7" s="135"/>
      <c r="D7" s="135"/>
      <c r="E7" s="135"/>
      <c r="F7" s="135"/>
      <c r="H7" s="135" t="s">
        <v>275</v>
      </c>
      <c r="I7" s="135"/>
      <c r="J7" s="135"/>
      <c r="K7" s="135"/>
      <c r="L7" s="135"/>
      <c r="M7" s="135"/>
      <c r="O7" s="135" t="s">
        <v>275</v>
      </c>
      <c r="P7" s="135"/>
      <c r="Q7" s="135"/>
      <c r="R7" s="135"/>
      <c r="S7" s="135"/>
      <c r="T7" s="135"/>
      <c r="U7" s="70"/>
      <c r="V7" s="70"/>
    </row>
    <row r="8" spans="1:22" s="114" customFormat="1" ht="21" customHeight="1" x14ac:dyDescent="0.2">
      <c r="A8" s="122" t="s">
        <v>0</v>
      </c>
      <c r="B8" s="122"/>
      <c r="C8" s="122"/>
      <c r="D8" s="122"/>
      <c r="E8" s="122"/>
      <c r="F8" s="122"/>
      <c r="G8" s="113"/>
      <c r="H8" s="122" t="s">
        <v>0</v>
      </c>
      <c r="I8" s="122"/>
      <c r="J8" s="122"/>
      <c r="K8" s="122"/>
      <c r="L8" s="122"/>
      <c r="M8" s="122"/>
      <c r="N8" s="113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59123.6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29561.8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29561.8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>
        <f>M17+T17</f>
        <v>0</v>
      </c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59123.6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29561.8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29561.8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59123.6</v>
      </c>
      <c r="H26" s="118"/>
      <c r="I26" s="30" t="s">
        <v>35</v>
      </c>
      <c r="J26" s="101">
        <v>12</v>
      </c>
      <c r="K26" s="47"/>
      <c r="L26" s="59">
        <v>0</v>
      </c>
      <c r="M26" s="66">
        <v>29561.8</v>
      </c>
      <c r="O26" s="118"/>
      <c r="P26" s="30" t="s">
        <v>35</v>
      </c>
      <c r="Q26" s="101">
        <v>12</v>
      </c>
      <c r="R26" s="47"/>
      <c r="S26" s="59">
        <v>0</v>
      </c>
      <c r="T26" s="66">
        <v>29561.8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112"/>
      <c r="B28" s="99"/>
      <c r="C28" s="49">
        <v>14</v>
      </c>
      <c r="D28" s="47"/>
      <c r="E28" s="59"/>
      <c r="F28" s="84">
        <f>M28+T28</f>
        <v>0</v>
      </c>
      <c r="H28" s="112"/>
      <c r="I28" s="99"/>
      <c r="J28" s="49">
        <v>14</v>
      </c>
      <c r="K28" s="47"/>
      <c r="L28" s="59"/>
      <c r="M28" s="84">
        <v>0</v>
      </c>
      <c r="O28" s="112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15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15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15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15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15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15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15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15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15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15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15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15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270</v>
      </c>
      <c r="B7" s="135"/>
      <c r="C7" s="135"/>
      <c r="D7" s="135"/>
      <c r="E7" s="135"/>
      <c r="F7" s="135"/>
      <c r="H7" s="135" t="s">
        <v>270</v>
      </c>
      <c r="I7" s="135"/>
      <c r="J7" s="135"/>
      <c r="K7" s="135"/>
      <c r="L7" s="135"/>
      <c r="M7" s="135"/>
      <c r="O7" s="135" t="s">
        <v>270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2" t="s">
        <v>0</v>
      </c>
      <c r="B8" s="122"/>
      <c r="C8" s="122"/>
      <c r="D8" s="122"/>
      <c r="E8" s="122"/>
      <c r="F8" s="122"/>
      <c r="G8" s="108"/>
      <c r="H8" s="122" t="s">
        <v>0</v>
      </c>
      <c r="I8" s="122"/>
      <c r="J8" s="122"/>
      <c r="K8" s="122"/>
      <c r="L8" s="122"/>
      <c r="M8" s="122"/>
      <c r="N8" s="108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12.1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6.1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>
        <f>M17+T17</f>
        <v>0</v>
      </c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12.1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6.1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12.1</v>
      </c>
      <c r="H27" s="118"/>
      <c r="I27" s="33" t="s">
        <v>145</v>
      </c>
      <c r="J27" s="101">
        <v>13</v>
      </c>
      <c r="K27" s="47"/>
      <c r="L27" s="59">
        <v>0</v>
      </c>
      <c r="M27" s="66">
        <v>6.1</v>
      </c>
      <c r="O27" s="118"/>
      <c r="P27" s="33" t="s">
        <v>145</v>
      </c>
      <c r="Q27" s="101">
        <v>13</v>
      </c>
      <c r="R27" s="47"/>
      <c r="S27" s="59">
        <v>0</v>
      </c>
      <c r="T27" s="66">
        <v>6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1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1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1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1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1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1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271</v>
      </c>
      <c r="B7" s="135"/>
      <c r="C7" s="135"/>
      <c r="D7" s="135"/>
      <c r="E7" s="135"/>
      <c r="F7" s="135"/>
      <c r="H7" s="135" t="s">
        <v>271</v>
      </c>
      <c r="I7" s="135"/>
      <c r="J7" s="135"/>
      <c r="K7" s="135"/>
      <c r="L7" s="135"/>
      <c r="M7" s="135"/>
      <c r="O7" s="135" t="s">
        <v>271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2" t="s">
        <v>0</v>
      </c>
      <c r="B8" s="122"/>
      <c r="C8" s="122"/>
      <c r="D8" s="122"/>
      <c r="E8" s="122"/>
      <c r="F8" s="122"/>
      <c r="G8" s="108"/>
      <c r="H8" s="122" t="s">
        <v>0</v>
      </c>
      <c r="I8" s="122"/>
      <c r="J8" s="122"/>
      <c r="K8" s="122"/>
      <c r="L8" s="122"/>
      <c r="M8" s="122"/>
      <c r="N8" s="108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41.2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20.6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20.6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>
        <f>M17+T17</f>
        <v>0</v>
      </c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41.2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20.6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20.6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41.2</v>
      </c>
      <c r="H27" s="118"/>
      <c r="I27" s="33" t="s">
        <v>145</v>
      </c>
      <c r="J27" s="101">
        <v>13</v>
      </c>
      <c r="K27" s="47"/>
      <c r="L27" s="59">
        <v>0</v>
      </c>
      <c r="M27" s="66">
        <v>20.6</v>
      </c>
      <c r="O27" s="118"/>
      <c r="P27" s="33" t="s">
        <v>145</v>
      </c>
      <c r="Q27" s="101">
        <v>13</v>
      </c>
      <c r="R27" s="47"/>
      <c r="S27" s="59">
        <v>0</v>
      </c>
      <c r="T27" s="66">
        <v>20.6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1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1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1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1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1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1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177</v>
      </c>
      <c r="B7" s="135"/>
      <c r="C7" s="135"/>
      <c r="D7" s="135"/>
      <c r="E7" s="135"/>
      <c r="F7" s="135"/>
      <c r="H7" s="135" t="s">
        <v>177</v>
      </c>
      <c r="I7" s="135"/>
      <c r="J7" s="135"/>
      <c r="K7" s="135"/>
      <c r="L7" s="135"/>
      <c r="M7" s="135"/>
      <c r="O7" s="135" t="s">
        <v>177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261142.9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102611.3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158531.6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64180</v>
      </c>
      <c r="F19" s="65">
        <f>F20+F21</f>
        <v>78458.5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25224</v>
      </c>
      <c r="M19" s="65">
        <f>M20+M21</f>
        <v>30835.599999999999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38956</v>
      </c>
      <c r="T19" s="65">
        <f>T20+T21</f>
        <v>47622.9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20966</v>
      </c>
      <c r="F20" s="66">
        <v>62307</v>
      </c>
      <c r="H20" s="118"/>
      <c r="I20" s="30" t="s">
        <v>35</v>
      </c>
      <c r="J20" s="101">
        <v>6</v>
      </c>
      <c r="K20" s="47"/>
      <c r="L20" s="59">
        <v>8240</v>
      </c>
      <c r="M20" s="66">
        <v>24487.7</v>
      </c>
      <c r="O20" s="118"/>
      <c r="P20" s="30" t="s">
        <v>35</v>
      </c>
      <c r="Q20" s="101">
        <v>6</v>
      </c>
      <c r="R20" s="47"/>
      <c r="S20" s="59">
        <v>12726</v>
      </c>
      <c r="T20" s="66">
        <v>37819.300000000003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43214</v>
      </c>
      <c r="F21" s="66">
        <v>16151.5</v>
      </c>
      <c r="H21" s="118"/>
      <c r="I21" s="33" t="s">
        <v>36</v>
      </c>
      <c r="J21" s="101">
        <v>7</v>
      </c>
      <c r="K21" s="47"/>
      <c r="L21" s="59">
        <v>16984</v>
      </c>
      <c r="M21" s="66">
        <v>6347.9</v>
      </c>
      <c r="O21" s="118"/>
      <c r="P21" s="33" t="s">
        <v>36</v>
      </c>
      <c r="Q21" s="101">
        <v>7</v>
      </c>
      <c r="R21" s="47"/>
      <c r="S21" s="59">
        <v>26230</v>
      </c>
      <c r="T21" s="66">
        <v>9803.6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10219</v>
      </c>
      <c r="F22" s="65">
        <f t="shared" ref="F22" si="0">F23+F24</f>
        <v>11465.5</v>
      </c>
      <c r="H22" s="118"/>
      <c r="I22" s="32" t="s">
        <v>31</v>
      </c>
      <c r="J22" s="101">
        <v>8</v>
      </c>
      <c r="K22" s="47" t="s">
        <v>16</v>
      </c>
      <c r="L22" s="68">
        <f>L23+L24</f>
        <v>4016</v>
      </c>
      <c r="M22" s="65">
        <f t="shared" ref="M22" si="1">M23+M24</f>
        <v>4505.8999999999996</v>
      </c>
      <c r="O22" s="118"/>
      <c r="P22" s="32" t="s">
        <v>31</v>
      </c>
      <c r="Q22" s="101">
        <v>8</v>
      </c>
      <c r="R22" s="47" t="s">
        <v>16</v>
      </c>
      <c r="S22" s="68">
        <f>S23+S24</f>
        <v>6203</v>
      </c>
      <c r="T22" s="65">
        <f t="shared" ref="T22" si="2">T23+T24</f>
        <v>6959.6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10219</v>
      </c>
      <c r="F23" s="66">
        <v>11465.5</v>
      </c>
      <c r="H23" s="118"/>
      <c r="I23" s="30" t="s">
        <v>35</v>
      </c>
      <c r="J23" s="101">
        <v>9</v>
      </c>
      <c r="K23" s="47"/>
      <c r="L23" s="59">
        <v>4016</v>
      </c>
      <c r="M23" s="66">
        <v>4505.8999999999996</v>
      </c>
      <c r="O23" s="118"/>
      <c r="P23" s="30" t="s">
        <v>35</v>
      </c>
      <c r="Q23" s="101">
        <v>9</v>
      </c>
      <c r="R23" s="47"/>
      <c r="S23" s="59">
        <v>6203</v>
      </c>
      <c r="T23" s="66">
        <v>6959.6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29221</v>
      </c>
      <c r="F25" s="65">
        <f>F26+F27</f>
        <v>60004.7</v>
      </c>
      <c r="H25" s="118"/>
      <c r="I25" s="32" t="s">
        <v>28</v>
      </c>
      <c r="J25" s="101">
        <v>11</v>
      </c>
      <c r="K25" s="47" t="s">
        <v>17</v>
      </c>
      <c r="L25" s="68">
        <f>L26+L27</f>
        <v>11485</v>
      </c>
      <c r="M25" s="65">
        <f>M26+M27</f>
        <v>23584.6</v>
      </c>
      <c r="O25" s="118"/>
      <c r="P25" s="32" t="s">
        <v>28</v>
      </c>
      <c r="Q25" s="101">
        <v>11</v>
      </c>
      <c r="R25" s="47" t="s">
        <v>17</v>
      </c>
      <c r="S25" s="68">
        <f>S26+S27</f>
        <v>17736</v>
      </c>
      <c r="T25" s="65">
        <f>T26+T27</f>
        <v>36420.100000000006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10587</v>
      </c>
      <c r="F26" s="66">
        <v>26008.3</v>
      </c>
      <c r="H26" s="118"/>
      <c r="I26" s="30" t="s">
        <v>35</v>
      </c>
      <c r="J26" s="101">
        <v>12</v>
      </c>
      <c r="K26" s="47"/>
      <c r="L26" s="59">
        <v>4161</v>
      </c>
      <c r="M26" s="66">
        <v>10222.5</v>
      </c>
      <c r="O26" s="118"/>
      <c r="P26" s="30" t="s">
        <v>35</v>
      </c>
      <c r="Q26" s="101">
        <v>12</v>
      </c>
      <c r="R26" s="47"/>
      <c r="S26" s="59">
        <v>6426</v>
      </c>
      <c r="T26" s="66">
        <v>15785.8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18634</v>
      </c>
      <c r="F27" s="66">
        <v>33996.400000000001</v>
      </c>
      <c r="H27" s="118"/>
      <c r="I27" s="33" t="s">
        <v>145</v>
      </c>
      <c r="J27" s="101">
        <v>13</v>
      </c>
      <c r="K27" s="47"/>
      <c r="L27" s="59">
        <v>7324</v>
      </c>
      <c r="M27" s="66">
        <v>13362.1</v>
      </c>
      <c r="O27" s="118"/>
      <c r="P27" s="33" t="s">
        <v>145</v>
      </c>
      <c r="Q27" s="101">
        <v>13</v>
      </c>
      <c r="R27" s="47"/>
      <c r="S27" s="59">
        <v>11310</v>
      </c>
      <c r="T27" s="66">
        <v>20634.300000000003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1280</v>
      </c>
      <c r="F29" s="65">
        <f>F30+F40+F41</f>
        <v>97099.4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503</v>
      </c>
      <c r="M29" s="65">
        <f>M30+M40+M41</f>
        <v>38133.4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777</v>
      </c>
      <c r="T29" s="65">
        <f>T30+T40+T41</f>
        <v>58966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1150</v>
      </c>
      <c r="F30" s="66">
        <v>64887.5</v>
      </c>
      <c r="G30" s="37"/>
      <c r="H30" s="118"/>
      <c r="I30" s="36" t="s">
        <v>42</v>
      </c>
      <c r="J30" s="49">
        <v>15</v>
      </c>
      <c r="K30" s="48" t="s">
        <v>9</v>
      </c>
      <c r="L30" s="59">
        <v>452</v>
      </c>
      <c r="M30" s="66">
        <v>25496.400000000001</v>
      </c>
      <c r="N30" s="37"/>
      <c r="O30" s="118"/>
      <c r="P30" s="36" t="s">
        <v>42</v>
      </c>
      <c r="Q30" s="49">
        <v>15</v>
      </c>
      <c r="R30" s="48" t="s">
        <v>9</v>
      </c>
      <c r="S30" s="59">
        <v>698</v>
      </c>
      <c r="T30" s="66">
        <v>39391.1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530</v>
      </c>
      <c r="F32" s="67">
        <v>36547.199999999997</v>
      </c>
      <c r="H32" s="118"/>
      <c r="I32" s="131"/>
      <c r="J32" s="49">
        <v>17</v>
      </c>
      <c r="K32" s="47" t="s">
        <v>9</v>
      </c>
      <c r="L32" s="60">
        <v>208</v>
      </c>
      <c r="M32" s="67">
        <v>14343.1</v>
      </c>
      <c r="O32" s="118"/>
      <c r="P32" s="131"/>
      <c r="Q32" s="49">
        <v>17</v>
      </c>
      <c r="R32" s="47" t="s">
        <v>9</v>
      </c>
      <c r="S32" s="60">
        <v>322</v>
      </c>
      <c r="T32" s="67">
        <v>22204.1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130</v>
      </c>
      <c r="F40" s="66">
        <v>32211.9</v>
      </c>
      <c r="H40" s="118"/>
      <c r="I40" s="40" t="s">
        <v>13</v>
      </c>
      <c r="J40" s="49">
        <v>24</v>
      </c>
      <c r="K40" s="47" t="s">
        <v>9</v>
      </c>
      <c r="L40" s="59">
        <v>51</v>
      </c>
      <c r="M40" s="66">
        <v>12637</v>
      </c>
      <c r="O40" s="118"/>
      <c r="P40" s="40" t="s">
        <v>13</v>
      </c>
      <c r="Q40" s="49">
        <v>24</v>
      </c>
      <c r="R40" s="47" t="s">
        <v>9</v>
      </c>
      <c r="S40" s="59">
        <v>79</v>
      </c>
      <c r="T40" s="66">
        <v>19574.900000000001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750</v>
      </c>
      <c r="F42" s="65">
        <f>F43+F47</f>
        <v>14114.8</v>
      </c>
      <c r="H42" s="127" t="s">
        <v>26</v>
      </c>
      <c r="I42" s="42" t="s">
        <v>29</v>
      </c>
      <c r="J42" s="49">
        <v>26</v>
      </c>
      <c r="K42" s="47"/>
      <c r="L42" s="68">
        <f>L43+L47</f>
        <v>295</v>
      </c>
      <c r="M42" s="65">
        <f>M43+M47</f>
        <v>5551.8</v>
      </c>
      <c r="O42" s="127" t="s">
        <v>26</v>
      </c>
      <c r="P42" s="42" t="s">
        <v>29</v>
      </c>
      <c r="Q42" s="49">
        <v>26</v>
      </c>
      <c r="R42" s="47"/>
      <c r="S42" s="68">
        <f>S43+S47</f>
        <v>455</v>
      </c>
      <c r="T42" s="65">
        <f>T43+T47</f>
        <v>8563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750</v>
      </c>
      <c r="F43" s="66">
        <v>14114.8</v>
      </c>
      <c r="H43" s="128"/>
      <c r="I43" s="36" t="s">
        <v>42</v>
      </c>
      <c r="J43" s="49">
        <v>27</v>
      </c>
      <c r="K43" s="47"/>
      <c r="L43" s="59">
        <v>295</v>
      </c>
      <c r="M43" s="66">
        <v>5551.8</v>
      </c>
      <c r="O43" s="128"/>
      <c r="P43" s="36" t="s">
        <v>42</v>
      </c>
      <c r="Q43" s="49">
        <v>27</v>
      </c>
      <c r="R43" s="47"/>
      <c r="S43" s="59">
        <v>455</v>
      </c>
      <c r="T43" s="66">
        <v>8563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59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149</v>
      </c>
      <c r="B7" s="135"/>
      <c r="C7" s="135"/>
      <c r="D7" s="135"/>
      <c r="E7" s="135"/>
      <c r="F7" s="135"/>
      <c r="H7" s="135" t="s">
        <v>149</v>
      </c>
      <c r="I7" s="135"/>
      <c r="J7" s="135"/>
      <c r="K7" s="135"/>
      <c r="L7" s="135"/>
      <c r="M7" s="135"/>
      <c r="O7" s="135" t="s">
        <v>149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926863.60000000009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410229.5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516634.10000000003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17420</v>
      </c>
      <c r="F15" s="65">
        <v>86594.9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7709</v>
      </c>
      <c r="M15" s="65">
        <v>38342.400000000001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9711</v>
      </c>
      <c r="T15" s="65">
        <v>48252.499999999993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17420</v>
      </c>
      <c r="F16" s="66">
        <v>84285.4</v>
      </c>
      <c r="H16" s="118"/>
      <c r="I16" s="30" t="s">
        <v>10</v>
      </c>
      <c r="J16" s="101">
        <v>3</v>
      </c>
      <c r="K16" s="47"/>
      <c r="L16" s="59">
        <v>7709</v>
      </c>
      <c r="M16" s="66">
        <v>37299.4</v>
      </c>
      <c r="O16" s="118"/>
      <c r="P16" s="30" t="s">
        <v>10</v>
      </c>
      <c r="Q16" s="101">
        <v>3</v>
      </c>
      <c r="R16" s="47"/>
      <c r="S16" s="59">
        <v>9711</v>
      </c>
      <c r="T16" s="66">
        <v>46985.999999999993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31</v>
      </c>
      <c r="F18" s="66">
        <v>2309.5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14</v>
      </c>
      <c r="M18" s="66">
        <v>1043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17</v>
      </c>
      <c r="T18" s="66">
        <v>1266.5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106532</v>
      </c>
      <c r="F19" s="65">
        <f>F20+F21</f>
        <v>177776.90000000002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47144</v>
      </c>
      <c r="M19" s="65">
        <f>M20+M21</f>
        <v>78672.399999999994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59388</v>
      </c>
      <c r="T19" s="65">
        <f>T20+T21</f>
        <v>99104.5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33995</v>
      </c>
      <c r="F20" s="66">
        <v>107754.8</v>
      </c>
      <c r="H20" s="118"/>
      <c r="I20" s="30" t="s">
        <v>35</v>
      </c>
      <c r="J20" s="101">
        <v>6</v>
      </c>
      <c r="K20" s="47"/>
      <c r="L20" s="59">
        <v>15044</v>
      </c>
      <c r="M20" s="66">
        <v>47685.3</v>
      </c>
      <c r="O20" s="118"/>
      <c r="P20" s="30" t="s">
        <v>35</v>
      </c>
      <c r="Q20" s="101">
        <v>6</v>
      </c>
      <c r="R20" s="47"/>
      <c r="S20" s="59">
        <v>18951</v>
      </c>
      <c r="T20" s="66">
        <v>60069.5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72537</v>
      </c>
      <c r="F21" s="66">
        <v>70022.100000000006</v>
      </c>
      <c r="H21" s="118"/>
      <c r="I21" s="33" t="s">
        <v>36</v>
      </c>
      <c r="J21" s="101">
        <v>7</v>
      </c>
      <c r="K21" s="47"/>
      <c r="L21" s="59">
        <v>32100</v>
      </c>
      <c r="M21" s="66">
        <v>30987.1</v>
      </c>
      <c r="O21" s="118"/>
      <c r="P21" s="33" t="s">
        <v>36</v>
      </c>
      <c r="Q21" s="101">
        <v>7</v>
      </c>
      <c r="R21" s="47"/>
      <c r="S21" s="59">
        <v>40437</v>
      </c>
      <c r="T21" s="66">
        <v>39035.000000000007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16359</v>
      </c>
      <c r="F22" s="65">
        <f t="shared" ref="F22" si="0">F23+F24</f>
        <v>21246.1</v>
      </c>
      <c r="H22" s="118"/>
      <c r="I22" s="32" t="s">
        <v>31</v>
      </c>
      <c r="J22" s="101">
        <v>8</v>
      </c>
      <c r="K22" s="47" t="s">
        <v>16</v>
      </c>
      <c r="L22" s="68">
        <f>L23+L24</f>
        <v>7239</v>
      </c>
      <c r="M22" s="65">
        <f t="shared" ref="M22" si="1">M23+M24</f>
        <v>9401.6</v>
      </c>
      <c r="O22" s="118"/>
      <c r="P22" s="32" t="s">
        <v>31</v>
      </c>
      <c r="Q22" s="101">
        <v>8</v>
      </c>
      <c r="R22" s="47" t="s">
        <v>16</v>
      </c>
      <c r="S22" s="68">
        <f>S23+S24</f>
        <v>9120</v>
      </c>
      <c r="T22" s="65">
        <f t="shared" ref="T22" si="2">T23+T24</f>
        <v>11844.499999999998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16359</v>
      </c>
      <c r="F23" s="66">
        <v>21246.1</v>
      </c>
      <c r="H23" s="118"/>
      <c r="I23" s="30" t="s">
        <v>35</v>
      </c>
      <c r="J23" s="101">
        <v>9</v>
      </c>
      <c r="K23" s="47"/>
      <c r="L23" s="59">
        <v>7239</v>
      </c>
      <c r="M23" s="66">
        <v>9401.6</v>
      </c>
      <c r="O23" s="118"/>
      <c r="P23" s="30" t="s">
        <v>35</v>
      </c>
      <c r="Q23" s="101">
        <v>9</v>
      </c>
      <c r="R23" s="47"/>
      <c r="S23" s="59">
        <v>9120</v>
      </c>
      <c r="T23" s="66">
        <v>11844.499999999998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73238</v>
      </c>
      <c r="F25" s="65">
        <f>F26+F27</f>
        <v>248099</v>
      </c>
      <c r="H25" s="118"/>
      <c r="I25" s="32" t="s">
        <v>28</v>
      </c>
      <c r="J25" s="101">
        <v>11</v>
      </c>
      <c r="K25" s="47" t="s">
        <v>17</v>
      </c>
      <c r="L25" s="68">
        <f>L26+L27</f>
        <v>32410</v>
      </c>
      <c r="M25" s="65">
        <f>M26+M27</f>
        <v>109791.79999999999</v>
      </c>
      <c r="O25" s="118"/>
      <c r="P25" s="32" t="s">
        <v>28</v>
      </c>
      <c r="Q25" s="101">
        <v>11</v>
      </c>
      <c r="R25" s="47" t="s">
        <v>17</v>
      </c>
      <c r="S25" s="68">
        <f>S26+S27</f>
        <v>40828</v>
      </c>
      <c r="T25" s="65">
        <f>T26+T27</f>
        <v>138307.20000000001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19379</v>
      </c>
      <c r="F26" s="66">
        <v>100948.1</v>
      </c>
      <c r="H26" s="118"/>
      <c r="I26" s="30" t="s">
        <v>35</v>
      </c>
      <c r="J26" s="101">
        <v>12</v>
      </c>
      <c r="K26" s="47"/>
      <c r="L26" s="59">
        <v>8576</v>
      </c>
      <c r="M26" s="66">
        <v>44673.7</v>
      </c>
      <c r="O26" s="118"/>
      <c r="P26" s="30" t="s">
        <v>35</v>
      </c>
      <c r="Q26" s="101">
        <v>12</v>
      </c>
      <c r="R26" s="47"/>
      <c r="S26" s="59">
        <v>10803</v>
      </c>
      <c r="T26" s="66">
        <v>56274.400000000009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53859</v>
      </c>
      <c r="F27" s="66">
        <v>147150.9</v>
      </c>
      <c r="H27" s="118"/>
      <c r="I27" s="33" t="s">
        <v>145</v>
      </c>
      <c r="J27" s="101">
        <v>13</v>
      </c>
      <c r="K27" s="47"/>
      <c r="L27" s="59">
        <v>23834</v>
      </c>
      <c r="M27" s="66">
        <v>65118.1</v>
      </c>
      <c r="O27" s="118"/>
      <c r="P27" s="33" t="s">
        <v>145</v>
      </c>
      <c r="Q27" s="101">
        <v>13</v>
      </c>
      <c r="R27" s="47"/>
      <c r="S27" s="59">
        <v>30025</v>
      </c>
      <c r="T27" s="66">
        <v>82032.799999999988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6124</v>
      </c>
      <c r="F29" s="65">
        <f>F30+F40+F41</f>
        <v>298365.80000000005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2710</v>
      </c>
      <c r="M29" s="65">
        <f>M30+M40+M41</f>
        <v>132071.70000000001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3414</v>
      </c>
      <c r="T29" s="65">
        <f>T30+T40+T41</f>
        <v>166294.1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6124</v>
      </c>
      <c r="F30" s="66">
        <v>298365.80000000005</v>
      </c>
      <c r="G30" s="37"/>
      <c r="H30" s="118"/>
      <c r="I30" s="36" t="s">
        <v>42</v>
      </c>
      <c r="J30" s="49">
        <v>15</v>
      </c>
      <c r="K30" s="48" t="s">
        <v>9</v>
      </c>
      <c r="L30" s="59">
        <v>2710</v>
      </c>
      <c r="M30" s="66">
        <v>132071.70000000001</v>
      </c>
      <c r="N30" s="37"/>
      <c r="O30" s="118"/>
      <c r="P30" s="36" t="s">
        <v>42</v>
      </c>
      <c r="Q30" s="49">
        <v>15</v>
      </c>
      <c r="R30" s="48" t="s">
        <v>9</v>
      </c>
      <c r="S30" s="59">
        <v>3414</v>
      </c>
      <c r="T30" s="66">
        <v>166294.1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173</v>
      </c>
      <c r="F32" s="67">
        <v>22988.9</v>
      </c>
      <c r="H32" s="118"/>
      <c r="I32" s="131"/>
      <c r="J32" s="49">
        <v>17</v>
      </c>
      <c r="K32" s="47" t="s">
        <v>9</v>
      </c>
      <c r="L32" s="60">
        <v>77</v>
      </c>
      <c r="M32" s="67">
        <v>10232.1</v>
      </c>
      <c r="O32" s="118"/>
      <c r="P32" s="131"/>
      <c r="Q32" s="49">
        <v>17</v>
      </c>
      <c r="R32" s="47" t="s">
        <v>9</v>
      </c>
      <c r="S32" s="60">
        <v>96</v>
      </c>
      <c r="T32" s="67">
        <v>12756.800000000001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3114</v>
      </c>
      <c r="F42" s="65">
        <f>F43+F47</f>
        <v>94780.9</v>
      </c>
      <c r="H42" s="127" t="s">
        <v>26</v>
      </c>
      <c r="I42" s="42" t="s">
        <v>29</v>
      </c>
      <c r="J42" s="49">
        <v>26</v>
      </c>
      <c r="K42" s="47"/>
      <c r="L42" s="68">
        <f>L43+L47</f>
        <v>1378</v>
      </c>
      <c r="M42" s="65">
        <f>M43+M47</f>
        <v>41949.599999999999</v>
      </c>
      <c r="O42" s="127" t="s">
        <v>26</v>
      </c>
      <c r="P42" s="42" t="s">
        <v>29</v>
      </c>
      <c r="Q42" s="49">
        <v>26</v>
      </c>
      <c r="R42" s="47"/>
      <c r="S42" s="68">
        <f>S43+S47</f>
        <v>1736</v>
      </c>
      <c r="T42" s="65">
        <f>T43+T47</f>
        <v>52831.3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3114</v>
      </c>
      <c r="F43" s="66">
        <v>94780.9</v>
      </c>
      <c r="H43" s="128"/>
      <c r="I43" s="36" t="s">
        <v>42</v>
      </c>
      <c r="J43" s="49">
        <v>27</v>
      </c>
      <c r="K43" s="47"/>
      <c r="L43" s="59">
        <v>1378</v>
      </c>
      <c r="M43" s="66">
        <v>41949.599999999999</v>
      </c>
      <c r="O43" s="128"/>
      <c r="P43" s="36" t="s">
        <v>42</v>
      </c>
      <c r="Q43" s="49">
        <v>27</v>
      </c>
      <c r="R43" s="47"/>
      <c r="S43" s="59">
        <v>1736</v>
      </c>
      <c r="T43" s="66">
        <v>52831.3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55</v>
      </c>
      <c r="F44" s="67">
        <v>501.9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24</v>
      </c>
      <c r="M44" s="67">
        <v>219</v>
      </c>
      <c r="O44" s="128"/>
      <c r="P44" s="39" t="s">
        <v>40</v>
      </c>
      <c r="Q44" s="49">
        <v>28</v>
      </c>
      <c r="R44" s="48" t="s">
        <v>20</v>
      </c>
      <c r="S44" s="60">
        <v>31</v>
      </c>
      <c r="T44" s="67">
        <v>282.89999999999998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182</v>
      </c>
      <c r="B7" s="135"/>
      <c r="C7" s="135"/>
      <c r="D7" s="135"/>
      <c r="E7" s="135"/>
      <c r="F7" s="135"/>
      <c r="H7" s="135" t="s">
        <v>182</v>
      </c>
      <c r="I7" s="135"/>
      <c r="J7" s="135"/>
      <c r="K7" s="135"/>
      <c r="L7" s="135"/>
      <c r="M7" s="135"/>
      <c r="O7" s="135" t="s">
        <v>182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327500.10000000003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156629.5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170870.59999999998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>
        <f>M17+T17</f>
        <v>0</v>
      </c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88354</v>
      </c>
      <c r="F19" s="65">
        <f>F20+F21</f>
        <v>132527.5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42254</v>
      </c>
      <c r="M19" s="65">
        <f>M20+M21</f>
        <v>63379.6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46100</v>
      </c>
      <c r="T19" s="65">
        <f>T20+T21</f>
        <v>69147.899999999994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42828</v>
      </c>
      <c r="F20" s="66">
        <v>98974</v>
      </c>
      <c r="H20" s="118"/>
      <c r="I20" s="30" t="s">
        <v>35</v>
      </c>
      <c r="J20" s="101">
        <v>6</v>
      </c>
      <c r="K20" s="47"/>
      <c r="L20" s="59">
        <v>20482</v>
      </c>
      <c r="M20" s="66">
        <v>47333.2</v>
      </c>
      <c r="O20" s="118"/>
      <c r="P20" s="30" t="s">
        <v>35</v>
      </c>
      <c r="Q20" s="101">
        <v>6</v>
      </c>
      <c r="R20" s="47"/>
      <c r="S20" s="59">
        <v>22346</v>
      </c>
      <c r="T20" s="66">
        <v>51640.800000000003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45526</v>
      </c>
      <c r="F21" s="66">
        <v>33553.5</v>
      </c>
      <c r="H21" s="118"/>
      <c r="I21" s="33" t="s">
        <v>36</v>
      </c>
      <c r="J21" s="101">
        <v>7</v>
      </c>
      <c r="K21" s="47"/>
      <c r="L21" s="59">
        <v>21772</v>
      </c>
      <c r="M21" s="66">
        <v>16046.4</v>
      </c>
      <c r="O21" s="118"/>
      <c r="P21" s="33" t="s">
        <v>36</v>
      </c>
      <c r="Q21" s="101">
        <v>7</v>
      </c>
      <c r="R21" s="47"/>
      <c r="S21" s="59">
        <v>23754</v>
      </c>
      <c r="T21" s="66">
        <v>17507.099999999999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11208</v>
      </c>
      <c r="F22" s="65">
        <f t="shared" ref="F22" si="0">F23+F24</f>
        <v>12575.1</v>
      </c>
      <c r="H22" s="118"/>
      <c r="I22" s="32" t="s">
        <v>31</v>
      </c>
      <c r="J22" s="101">
        <v>8</v>
      </c>
      <c r="K22" s="47" t="s">
        <v>16</v>
      </c>
      <c r="L22" s="68">
        <f>L23+L24</f>
        <v>5360</v>
      </c>
      <c r="M22" s="65">
        <f t="shared" ref="M22" si="1">M23+M24</f>
        <v>6013.8</v>
      </c>
      <c r="O22" s="118"/>
      <c r="P22" s="32" t="s">
        <v>31</v>
      </c>
      <c r="Q22" s="101">
        <v>8</v>
      </c>
      <c r="R22" s="47" t="s">
        <v>16</v>
      </c>
      <c r="S22" s="68">
        <f>S23+S24</f>
        <v>5848</v>
      </c>
      <c r="T22" s="65">
        <f t="shared" ref="T22" si="2">T23+T24</f>
        <v>6561.3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11208</v>
      </c>
      <c r="F23" s="66">
        <v>12575.1</v>
      </c>
      <c r="H23" s="118"/>
      <c r="I23" s="30" t="s">
        <v>35</v>
      </c>
      <c r="J23" s="101">
        <v>9</v>
      </c>
      <c r="K23" s="47"/>
      <c r="L23" s="59">
        <v>5360</v>
      </c>
      <c r="M23" s="66">
        <v>6013.8</v>
      </c>
      <c r="O23" s="118"/>
      <c r="P23" s="30" t="s">
        <v>35</v>
      </c>
      <c r="Q23" s="101">
        <v>9</v>
      </c>
      <c r="R23" s="47"/>
      <c r="S23" s="59">
        <v>5848</v>
      </c>
      <c r="T23" s="66">
        <v>6561.3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51644</v>
      </c>
      <c r="F25" s="65">
        <f>F26+F27</f>
        <v>130842.3</v>
      </c>
      <c r="H25" s="118"/>
      <c r="I25" s="32" t="s">
        <v>28</v>
      </c>
      <c r="J25" s="101">
        <v>11</v>
      </c>
      <c r="K25" s="47" t="s">
        <v>17</v>
      </c>
      <c r="L25" s="68">
        <f>L26+L27</f>
        <v>24698</v>
      </c>
      <c r="M25" s="65">
        <f>M26+M27</f>
        <v>62573.100000000006</v>
      </c>
      <c r="O25" s="118"/>
      <c r="P25" s="32" t="s">
        <v>28</v>
      </c>
      <c r="Q25" s="101">
        <v>11</v>
      </c>
      <c r="R25" s="47" t="s">
        <v>17</v>
      </c>
      <c r="S25" s="68">
        <f>S26+S27</f>
        <v>26946</v>
      </c>
      <c r="T25" s="65">
        <f>T26+T27</f>
        <v>68269.2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19746</v>
      </c>
      <c r="F26" s="66">
        <v>59255.7</v>
      </c>
      <c r="H26" s="118"/>
      <c r="I26" s="30" t="s">
        <v>35</v>
      </c>
      <c r="J26" s="101">
        <v>12</v>
      </c>
      <c r="K26" s="47"/>
      <c r="L26" s="59">
        <v>9443</v>
      </c>
      <c r="M26" s="66">
        <v>28337.3</v>
      </c>
      <c r="O26" s="118"/>
      <c r="P26" s="30" t="s">
        <v>35</v>
      </c>
      <c r="Q26" s="101">
        <v>12</v>
      </c>
      <c r="R26" s="47"/>
      <c r="S26" s="59">
        <v>10303</v>
      </c>
      <c r="T26" s="66">
        <v>30918.399999999998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31898</v>
      </c>
      <c r="F27" s="66">
        <v>71586.600000000006</v>
      </c>
      <c r="H27" s="118"/>
      <c r="I27" s="33" t="s">
        <v>145</v>
      </c>
      <c r="J27" s="101">
        <v>13</v>
      </c>
      <c r="K27" s="47"/>
      <c r="L27" s="59">
        <v>15255</v>
      </c>
      <c r="M27" s="66">
        <v>34235.800000000003</v>
      </c>
      <c r="O27" s="118"/>
      <c r="P27" s="33" t="s">
        <v>145</v>
      </c>
      <c r="Q27" s="101">
        <v>13</v>
      </c>
      <c r="R27" s="47"/>
      <c r="S27" s="59">
        <v>16643</v>
      </c>
      <c r="T27" s="66">
        <v>37350.800000000003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2544</v>
      </c>
      <c r="F42" s="65">
        <f>F43+F47</f>
        <v>51555.199999999997</v>
      </c>
      <c r="H42" s="127" t="s">
        <v>26</v>
      </c>
      <c r="I42" s="42" t="s">
        <v>29</v>
      </c>
      <c r="J42" s="49">
        <v>26</v>
      </c>
      <c r="K42" s="47"/>
      <c r="L42" s="68">
        <f>L43+L47</f>
        <v>1217</v>
      </c>
      <c r="M42" s="65">
        <f>M43+M47</f>
        <v>24663</v>
      </c>
      <c r="O42" s="127" t="s">
        <v>26</v>
      </c>
      <c r="P42" s="42" t="s">
        <v>29</v>
      </c>
      <c r="Q42" s="49">
        <v>26</v>
      </c>
      <c r="R42" s="47"/>
      <c r="S42" s="68">
        <f>S43+S47</f>
        <v>1327</v>
      </c>
      <c r="T42" s="65">
        <f>T43+T47</f>
        <v>26892.199999999997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2544</v>
      </c>
      <c r="F43" s="66">
        <v>51555.199999999997</v>
      </c>
      <c r="H43" s="128"/>
      <c r="I43" s="36" t="s">
        <v>42</v>
      </c>
      <c r="J43" s="49">
        <v>27</v>
      </c>
      <c r="K43" s="47"/>
      <c r="L43" s="59">
        <v>1217</v>
      </c>
      <c r="M43" s="66">
        <v>24663</v>
      </c>
      <c r="O43" s="128"/>
      <c r="P43" s="36" t="s">
        <v>42</v>
      </c>
      <c r="Q43" s="49">
        <v>27</v>
      </c>
      <c r="R43" s="47"/>
      <c r="S43" s="59">
        <v>1327</v>
      </c>
      <c r="T43" s="66">
        <v>26892.199999999997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3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148</v>
      </c>
      <c r="B7" s="135"/>
      <c r="C7" s="135"/>
      <c r="D7" s="135"/>
      <c r="E7" s="135"/>
      <c r="F7" s="135"/>
      <c r="H7" s="135" t="s">
        <v>148</v>
      </c>
      <c r="I7" s="135"/>
      <c r="J7" s="135"/>
      <c r="K7" s="135"/>
      <c r="L7" s="135"/>
      <c r="M7" s="135"/>
      <c r="O7" s="135" t="s">
        <v>148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192366.1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1238.7000000000003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191127.39999999997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2147</v>
      </c>
      <c r="F15" s="65">
        <v>13950.6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14</v>
      </c>
      <c r="M15" s="65">
        <v>90.5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2133</v>
      </c>
      <c r="T15" s="65">
        <v>13860.1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2147</v>
      </c>
      <c r="F16" s="66">
        <v>13876.1</v>
      </c>
      <c r="H16" s="118"/>
      <c r="I16" s="30" t="s">
        <v>10</v>
      </c>
      <c r="J16" s="101">
        <v>3</v>
      </c>
      <c r="K16" s="47"/>
      <c r="L16" s="59">
        <v>14</v>
      </c>
      <c r="M16" s="66">
        <v>90.5</v>
      </c>
      <c r="O16" s="118"/>
      <c r="P16" s="30" t="s">
        <v>10</v>
      </c>
      <c r="Q16" s="101">
        <v>3</v>
      </c>
      <c r="R16" s="47"/>
      <c r="S16" s="59">
        <v>2133</v>
      </c>
      <c r="T16" s="66">
        <v>13785.6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6873</v>
      </c>
      <c r="F19" s="65">
        <f>F20+F21</f>
        <v>35170.9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45</v>
      </c>
      <c r="M19" s="65">
        <f>M20+M21</f>
        <v>231.10000000000002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6828</v>
      </c>
      <c r="T19" s="65">
        <f>T20+T21</f>
        <v>34939.799999999996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5816</v>
      </c>
      <c r="F20" s="66">
        <v>20877.5</v>
      </c>
      <c r="H20" s="118"/>
      <c r="I20" s="30" t="s">
        <v>35</v>
      </c>
      <c r="J20" s="101">
        <v>6</v>
      </c>
      <c r="K20" s="47"/>
      <c r="L20" s="59">
        <v>38</v>
      </c>
      <c r="M20" s="66">
        <v>136.4</v>
      </c>
      <c r="O20" s="118"/>
      <c r="P20" s="30" t="s">
        <v>35</v>
      </c>
      <c r="Q20" s="101">
        <v>6</v>
      </c>
      <c r="R20" s="47"/>
      <c r="S20" s="59">
        <v>5778</v>
      </c>
      <c r="T20" s="66">
        <v>20741.099999999999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1057</v>
      </c>
      <c r="F21" s="66">
        <v>14293.4</v>
      </c>
      <c r="H21" s="118"/>
      <c r="I21" s="33" t="s">
        <v>36</v>
      </c>
      <c r="J21" s="101">
        <v>7</v>
      </c>
      <c r="K21" s="47"/>
      <c r="L21" s="59">
        <v>7</v>
      </c>
      <c r="M21" s="66">
        <v>94.7</v>
      </c>
      <c r="O21" s="118"/>
      <c r="P21" s="33" t="s">
        <v>36</v>
      </c>
      <c r="Q21" s="101">
        <v>7</v>
      </c>
      <c r="R21" s="47"/>
      <c r="S21" s="59">
        <v>1050</v>
      </c>
      <c r="T21" s="66">
        <v>14198.699999999999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2735</v>
      </c>
      <c r="F22" s="65">
        <f t="shared" ref="F22" si="0">F23+F24</f>
        <v>4526.8999999999996</v>
      </c>
      <c r="H22" s="118"/>
      <c r="I22" s="32" t="s">
        <v>31</v>
      </c>
      <c r="J22" s="101">
        <v>8</v>
      </c>
      <c r="K22" s="47" t="s">
        <v>16</v>
      </c>
      <c r="L22" s="68">
        <f>L23+L24</f>
        <v>18</v>
      </c>
      <c r="M22" s="65">
        <f t="shared" ref="M22" si="1">M23+M24</f>
        <v>29.8</v>
      </c>
      <c r="O22" s="118"/>
      <c r="P22" s="32" t="s">
        <v>31</v>
      </c>
      <c r="Q22" s="101">
        <v>8</v>
      </c>
      <c r="R22" s="47" t="s">
        <v>16</v>
      </c>
      <c r="S22" s="68">
        <f>S23+S24</f>
        <v>2717</v>
      </c>
      <c r="T22" s="65">
        <f t="shared" ref="T22" si="2">T23+T24</f>
        <v>4497.0999999999995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2735</v>
      </c>
      <c r="F24" s="66">
        <v>4526.8999999999996</v>
      </c>
      <c r="H24" s="118"/>
      <c r="I24" s="33" t="s">
        <v>37</v>
      </c>
      <c r="J24" s="101">
        <v>10</v>
      </c>
      <c r="K24" s="47"/>
      <c r="L24" s="59">
        <v>18</v>
      </c>
      <c r="M24" s="66">
        <v>29.8</v>
      </c>
      <c r="O24" s="118"/>
      <c r="P24" s="33" t="s">
        <v>37</v>
      </c>
      <c r="Q24" s="101">
        <v>10</v>
      </c>
      <c r="R24" s="47"/>
      <c r="S24" s="59">
        <v>2717</v>
      </c>
      <c r="T24" s="66">
        <v>4497.0999999999995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8380</v>
      </c>
      <c r="F25" s="65">
        <f>F26+F27</f>
        <v>44636</v>
      </c>
      <c r="H25" s="118"/>
      <c r="I25" s="32" t="s">
        <v>28</v>
      </c>
      <c r="J25" s="101">
        <v>11</v>
      </c>
      <c r="K25" s="47" t="s">
        <v>17</v>
      </c>
      <c r="L25" s="68">
        <f>L26+L27</f>
        <v>55</v>
      </c>
      <c r="M25" s="65">
        <f>M26+M27</f>
        <v>275.29999999999995</v>
      </c>
      <c r="O25" s="118"/>
      <c r="P25" s="32" t="s">
        <v>28</v>
      </c>
      <c r="Q25" s="101">
        <v>11</v>
      </c>
      <c r="R25" s="47" t="s">
        <v>17</v>
      </c>
      <c r="S25" s="68">
        <f>S26+S27</f>
        <v>8325</v>
      </c>
      <c r="T25" s="65">
        <f>T26+T27</f>
        <v>44360.7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2436</v>
      </c>
      <c r="F26" s="66">
        <v>14550.7</v>
      </c>
      <c r="H26" s="118"/>
      <c r="I26" s="30" t="s">
        <v>35</v>
      </c>
      <c r="J26" s="101">
        <v>12</v>
      </c>
      <c r="K26" s="47"/>
      <c r="L26" s="59">
        <v>16</v>
      </c>
      <c r="M26" s="66">
        <v>95.6</v>
      </c>
      <c r="O26" s="118"/>
      <c r="P26" s="30" t="s">
        <v>35</v>
      </c>
      <c r="Q26" s="101">
        <v>12</v>
      </c>
      <c r="R26" s="47"/>
      <c r="S26" s="59">
        <v>2420</v>
      </c>
      <c r="T26" s="66">
        <v>14455.1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5944</v>
      </c>
      <c r="F27" s="66">
        <v>30085.3</v>
      </c>
      <c r="H27" s="118"/>
      <c r="I27" s="33" t="s">
        <v>145</v>
      </c>
      <c r="J27" s="101">
        <v>13</v>
      </c>
      <c r="K27" s="47"/>
      <c r="L27" s="59">
        <v>39</v>
      </c>
      <c r="M27" s="66">
        <v>179.7</v>
      </c>
      <c r="O27" s="118"/>
      <c r="P27" s="33" t="s">
        <v>145</v>
      </c>
      <c r="Q27" s="101">
        <v>13</v>
      </c>
      <c r="R27" s="47"/>
      <c r="S27" s="59">
        <v>5905</v>
      </c>
      <c r="T27" s="66">
        <v>29905.599999999999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1496</v>
      </c>
      <c r="F29" s="65">
        <f>F30+F40+F41</f>
        <v>84833.3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10</v>
      </c>
      <c r="M29" s="65">
        <f>M30+M40+M41</f>
        <v>567.1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1486</v>
      </c>
      <c r="T29" s="65">
        <f>T30+T40+T41</f>
        <v>84266.2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1496</v>
      </c>
      <c r="F41" s="66">
        <v>84833.3</v>
      </c>
      <c r="H41" s="118"/>
      <c r="I41" s="41" t="s">
        <v>37</v>
      </c>
      <c r="J41" s="49">
        <v>25</v>
      </c>
      <c r="K41" s="47"/>
      <c r="L41" s="59">
        <v>10</v>
      </c>
      <c r="M41" s="66">
        <v>567.1</v>
      </c>
      <c r="O41" s="118"/>
      <c r="P41" s="41" t="s">
        <v>37</v>
      </c>
      <c r="Q41" s="49">
        <v>25</v>
      </c>
      <c r="R41" s="47"/>
      <c r="S41" s="59">
        <v>1486</v>
      </c>
      <c r="T41" s="66">
        <v>84266.2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206</v>
      </c>
      <c r="F42" s="65">
        <f>F43+F47</f>
        <v>9248.4</v>
      </c>
      <c r="H42" s="127" t="s">
        <v>26</v>
      </c>
      <c r="I42" s="42" t="s">
        <v>29</v>
      </c>
      <c r="J42" s="49">
        <v>26</v>
      </c>
      <c r="K42" s="47"/>
      <c r="L42" s="68">
        <f>L43+L47</f>
        <v>1</v>
      </c>
      <c r="M42" s="65">
        <f>M43+M47</f>
        <v>44.9</v>
      </c>
      <c r="O42" s="127" t="s">
        <v>26</v>
      </c>
      <c r="P42" s="42" t="s">
        <v>29</v>
      </c>
      <c r="Q42" s="49">
        <v>26</v>
      </c>
      <c r="R42" s="47"/>
      <c r="S42" s="68">
        <f>S43+S47</f>
        <v>205</v>
      </c>
      <c r="T42" s="65">
        <f>T43+T47</f>
        <v>9203.5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206</v>
      </c>
      <c r="F47" s="66">
        <v>9248.4</v>
      </c>
      <c r="G47" s="105"/>
      <c r="H47" s="129"/>
      <c r="I47" s="41" t="s">
        <v>37</v>
      </c>
      <c r="J47" s="49">
        <v>31</v>
      </c>
      <c r="K47" s="48"/>
      <c r="L47" s="59">
        <v>1</v>
      </c>
      <c r="M47" s="66">
        <v>44.9</v>
      </c>
      <c r="O47" s="129"/>
      <c r="P47" s="41" t="s">
        <v>37</v>
      </c>
      <c r="Q47" s="49">
        <v>31</v>
      </c>
      <c r="R47" s="48"/>
      <c r="S47" s="59">
        <v>205</v>
      </c>
      <c r="T47" s="66">
        <v>9203.5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150</v>
      </c>
      <c r="B7" s="135"/>
      <c r="C7" s="135"/>
      <c r="D7" s="135"/>
      <c r="E7" s="135"/>
      <c r="F7" s="135"/>
      <c r="H7" s="135" t="s">
        <v>150</v>
      </c>
      <c r="I7" s="135"/>
      <c r="J7" s="135"/>
      <c r="K7" s="135"/>
      <c r="L7" s="135"/>
      <c r="M7" s="135"/>
      <c r="O7" s="135" t="s">
        <v>150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416485.6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13403.7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403081.89999999997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2500</v>
      </c>
      <c r="F15" s="65">
        <v>24787.4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80</v>
      </c>
      <c r="M15" s="65">
        <v>790.8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2420</v>
      </c>
      <c r="T15" s="65">
        <v>23996.600000000002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2500</v>
      </c>
      <c r="F16" s="66">
        <v>24712.9</v>
      </c>
      <c r="H16" s="118"/>
      <c r="I16" s="30" t="s">
        <v>10</v>
      </c>
      <c r="J16" s="101">
        <v>3</v>
      </c>
      <c r="K16" s="47"/>
      <c r="L16" s="59">
        <v>80</v>
      </c>
      <c r="M16" s="66">
        <v>790.8</v>
      </c>
      <c r="O16" s="118"/>
      <c r="P16" s="30" t="s">
        <v>10</v>
      </c>
      <c r="Q16" s="101">
        <v>3</v>
      </c>
      <c r="R16" s="47"/>
      <c r="S16" s="59">
        <v>2420</v>
      </c>
      <c r="T16" s="66">
        <v>23922.100000000002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29857</v>
      </c>
      <c r="F19" s="65">
        <f>F20+F21</f>
        <v>85532.5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958</v>
      </c>
      <c r="M19" s="65">
        <f>M20+M21</f>
        <v>2744.2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28899</v>
      </c>
      <c r="T19" s="65">
        <f>T20+T21</f>
        <v>82788.3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13313</v>
      </c>
      <c r="F20" s="66">
        <v>46010</v>
      </c>
      <c r="H20" s="118"/>
      <c r="I20" s="30" t="s">
        <v>35</v>
      </c>
      <c r="J20" s="101">
        <v>6</v>
      </c>
      <c r="K20" s="47"/>
      <c r="L20" s="59">
        <v>427</v>
      </c>
      <c r="M20" s="66">
        <v>1475.7</v>
      </c>
      <c r="O20" s="118"/>
      <c r="P20" s="30" t="s">
        <v>35</v>
      </c>
      <c r="Q20" s="101">
        <v>6</v>
      </c>
      <c r="R20" s="47"/>
      <c r="S20" s="59">
        <v>12886</v>
      </c>
      <c r="T20" s="66">
        <v>44534.3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16544</v>
      </c>
      <c r="F21" s="66">
        <v>39522.5</v>
      </c>
      <c r="H21" s="118"/>
      <c r="I21" s="33" t="s">
        <v>36</v>
      </c>
      <c r="J21" s="101">
        <v>7</v>
      </c>
      <c r="K21" s="47"/>
      <c r="L21" s="59">
        <v>531</v>
      </c>
      <c r="M21" s="66">
        <v>1268.5</v>
      </c>
      <c r="O21" s="118"/>
      <c r="P21" s="33" t="s">
        <v>36</v>
      </c>
      <c r="Q21" s="101">
        <v>7</v>
      </c>
      <c r="R21" s="47"/>
      <c r="S21" s="59">
        <v>16013</v>
      </c>
      <c r="T21" s="66">
        <v>38254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8333</v>
      </c>
      <c r="F22" s="65">
        <f t="shared" ref="F22" si="0">F23+F24</f>
        <v>13657.3</v>
      </c>
      <c r="H22" s="118"/>
      <c r="I22" s="32" t="s">
        <v>31</v>
      </c>
      <c r="J22" s="101">
        <v>8</v>
      </c>
      <c r="K22" s="47" t="s">
        <v>16</v>
      </c>
      <c r="L22" s="68">
        <f>L23+L24</f>
        <v>267</v>
      </c>
      <c r="M22" s="65">
        <f t="shared" ref="M22" si="1">M23+M24</f>
        <v>437.6</v>
      </c>
      <c r="O22" s="118"/>
      <c r="P22" s="32" t="s">
        <v>31</v>
      </c>
      <c r="Q22" s="101">
        <v>8</v>
      </c>
      <c r="R22" s="47" t="s">
        <v>16</v>
      </c>
      <c r="S22" s="68">
        <f>S23+S24</f>
        <v>8066</v>
      </c>
      <c r="T22" s="65">
        <f t="shared" ref="T22" si="2">T23+T24</f>
        <v>13219.699999999999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8333</v>
      </c>
      <c r="F24" s="66">
        <v>13657.3</v>
      </c>
      <c r="H24" s="118"/>
      <c r="I24" s="33" t="s">
        <v>37</v>
      </c>
      <c r="J24" s="101">
        <v>10</v>
      </c>
      <c r="K24" s="47"/>
      <c r="L24" s="59">
        <v>267</v>
      </c>
      <c r="M24" s="66">
        <v>437.6</v>
      </c>
      <c r="O24" s="118"/>
      <c r="P24" s="33" t="s">
        <v>37</v>
      </c>
      <c r="Q24" s="101">
        <v>10</v>
      </c>
      <c r="R24" s="47"/>
      <c r="S24" s="59">
        <v>8066</v>
      </c>
      <c r="T24" s="66">
        <v>13219.699999999999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18672</v>
      </c>
      <c r="F25" s="65">
        <f>F26+F27</f>
        <v>116896.4</v>
      </c>
      <c r="H25" s="118"/>
      <c r="I25" s="32" t="s">
        <v>28</v>
      </c>
      <c r="J25" s="101">
        <v>11</v>
      </c>
      <c r="K25" s="47" t="s">
        <v>17</v>
      </c>
      <c r="L25" s="68">
        <f>L26+L27</f>
        <v>599</v>
      </c>
      <c r="M25" s="65">
        <f>M26+M27</f>
        <v>3749.9</v>
      </c>
      <c r="O25" s="118"/>
      <c r="P25" s="32" t="s">
        <v>28</v>
      </c>
      <c r="Q25" s="101">
        <v>11</v>
      </c>
      <c r="R25" s="47" t="s">
        <v>17</v>
      </c>
      <c r="S25" s="68">
        <f>S26+S27</f>
        <v>18073</v>
      </c>
      <c r="T25" s="65">
        <f>T26+T27</f>
        <v>113146.5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5823</v>
      </c>
      <c r="F26" s="66">
        <v>33707.699999999997</v>
      </c>
      <c r="H26" s="118"/>
      <c r="I26" s="30" t="s">
        <v>35</v>
      </c>
      <c r="J26" s="101">
        <v>12</v>
      </c>
      <c r="K26" s="47"/>
      <c r="L26" s="59">
        <v>187</v>
      </c>
      <c r="M26" s="66">
        <v>1082.5</v>
      </c>
      <c r="O26" s="118"/>
      <c r="P26" s="30" t="s">
        <v>35</v>
      </c>
      <c r="Q26" s="101">
        <v>12</v>
      </c>
      <c r="R26" s="47"/>
      <c r="S26" s="59">
        <v>5636</v>
      </c>
      <c r="T26" s="66">
        <v>32625.199999999997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12849</v>
      </c>
      <c r="F27" s="66">
        <v>83188.7</v>
      </c>
      <c r="H27" s="118"/>
      <c r="I27" s="33" t="s">
        <v>145</v>
      </c>
      <c r="J27" s="101">
        <v>13</v>
      </c>
      <c r="K27" s="47"/>
      <c r="L27" s="59">
        <v>412</v>
      </c>
      <c r="M27" s="66">
        <v>2667.4</v>
      </c>
      <c r="O27" s="118"/>
      <c r="P27" s="33" t="s">
        <v>145</v>
      </c>
      <c r="Q27" s="101">
        <v>13</v>
      </c>
      <c r="R27" s="47"/>
      <c r="S27" s="59">
        <v>12437</v>
      </c>
      <c r="T27" s="66">
        <v>80521.3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2041</v>
      </c>
      <c r="F29" s="65">
        <f>F30+F40+F41</f>
        <v>160063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66</v>
      </c>
      <c r="M29" s="65">
        <f>M30+M40+M41</f>
        <v>5176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1975</v>
      </c>
      <c r="T29" s="65">
        <f>T30+T40+T41</f>
        <v>154887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2041</v>
      </c>
      <c r="F41" s="66">
        <v>160063</v>
      </c>
      <c r="H41" s="118"/>
      <c r="I41" s="41" t="s">
        <v>37</v>
      </c>
      <c r="J41" s="49">
        <v>25</v>
      </c>
      <c r="K41" s="47"/>
      <c r="L41" s="59">
        <v>66</v>
      </c>
      <c r="M41" s="66">
        <v>5176</v>
      </c>
      <c r="O41" s="118"/>
      <c r="P41" s="41" t="s">
        <v>37</v>
      </c>
      <c r="Q41" s="49">
        <v>25</v>
      </c>
      <c r="R41" s="47"/>
      <c r="S41" s="59">
        <v>1975</v>
      </c>
      <c r="T41" s="66">
        <v>154887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554</v>
      </c>
      <c r="F42" s="65">
        <f>F43+F47</f>
        <v>15549</v>
      </c>
      <c r="H42" s="127" t="s">
        <v>26</v>
      </c>
      <c r="I42" s="42" t="s">
        <v>29</v>
      </c>
      <c r="J42" s="49">
        <v>26</v>
      </c>
      <c r="K42" s="47"/>
      <c r="L42" s="68">
        <f>L43+L47</f>
        <v>18</v>
      </c>
      <c r="M42" s="65">
        <f>M43+M47</f>
        <v>505.2</v>
      </c>
      <c r="O42" s="127" t="s">
        <v>26</v>
      </c>
      <c r="P42" s="42" t="s">
        <v>29</v>
      </c>
      <c r="Q42" s="49">
        <v>26</v>
      </c>
      <c r="R42" s="47"/>
      <c r="S42" s="68">
        <f>S43+S47</f>
        <v>536</v>
      </c>
      <c r="T42" s="65">
        <f>T43+T47</f>
        <v>15043.8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554</v>
      </c>
      <c r="F47" s="66">
        <v>15549</v>
      </c>
      <c r="G47" s="105"/>
      <c r="H47" s="129"/>
      <c r="I47" s="41" t="s">
        <v>37</v>
      </c>
      <c r="J47" s="49">
        <v>31</v>
      </c>
      <c r="K47" s="48"/>
      <c r="L47" s="59">
        <v>18</v>
      </c>
      <c r="M47" s="66">
        <v>505.2</v>
      </c>
      <c r="O47" s="129"/>
      <c r="P47" s="41" t="s">
        <v>37</v>
      </c>
      <c r="Q47" s="49">
        <v>31</v>
      </c>
      <c r="R47" s="48"/>
      <c r="S47" s="59">
        <v>536</v>
      </c>
      <c r="T47" s="66">
        <v>15043.8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151</v>
      </c>
      <c r="B7" s="135"/>
      <c r="C7" s="135"/>
      <c r="D7" s="135"/>
      <c r="E7" s="135"/>
      <c r="F7" s="135"/>
      <c r="H7" s="135" t="s">
        <v>151</v>
      </c>
      <c r="I7" s="135"/>
      <c r="J7" s="135"/>
      <c r="K7" s="135"/>
      <c r="L7" s="135"/>
      <c r="M7" s="135"/>
      <c r="O7" s="135" t="s">
        <v>151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391351.60000000003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138988.19999999998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252363.40000000002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3960</v>
      </c>
      <c r="F15" s="65">
        <v>27473.599999999999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1407</v>
      </c>
      <c r="M15" s="65">
        <v>9735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2553</v>
      </c>
      <c r="T15" s="65">
        <v>17738.599999999999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3960</v>
      </c>
      <c r="F16" s="66">
        <v>27399.1</v>
      </c>
      <c r="H16" s="118"/>
      <c r="I16" s="30" t="s">
        <v>10</v>
      </c>
      <c r="J16" s="101">
        <v>3</v>
      </c>
      <c r="K16" s="47"/>
      <c r="L16" s="59">
        <v>1407</v>
      </c>
      <c r="M16" s="66">
        <v>9735</v>
      </c>
      <c r="O16" s="118"/>
      <c r="P16" s="30" t="s">
        <v>10</v>
      </c>
      <c r="Q16" s="101">
        <v>3</v>
      </c>
      <c r="R16" s="47"/>
      <c r="S16" s="59">
        <v>2553</v>
      </c>
      <c r="T16" s="66">
        <v>17664.099999999999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36136</v>
      </c>
      <c r="F19" s="65">
        <f>F20+F21</f>
        <v>78333.399999999994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12837</v>
      </c>
      <c r="M19" s="65">
        <f>M20+M21</f>
        <v>27826.899999999998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23299</v>
      </c>
      <c r="T19" s="65">
        <f>T20+T21</f>
        <v>50506.5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14568</v>
      </c>
      <c r="F20" s="66">
        <v>51714.6</v>
      </c>
      <c r="H20" s="118"/>
      <c r="I20" s="30" t="s">
        <v>35</v>
      </c>
      <c r="J20" s="101">
        <v>6</v>
      </c>
      <c r="K20" s="47"/>
      <c r="L20" s="59">
        <v>5175</v>
      </c>
      <c r="M20" s="66">
        <v>18370.599999999999</v>
      </c>
      <c r="O20" s="118"/>
      <c r="P20" s="30" t="s">
        <v>35</v>
      </c>
      <c r="Q20" s="101">
        <v>6</v>
      </c>
      <c r="R20" s="47"/>
      <c r="S20" s="59">
        <v>9393</v>
      </c>
      <c r="T20" s="66">
        <v>33344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21568</v>
      </c>
      <c r="F21" s="66">
        <v>26618.799999999999</v>
      </c>
      <c r="H21" s="118"/>
      <c r="I21" s="33" t="s">
        <v>36</v>
      </c>
      <c r="J21" s="101">
        <v>7</v>
      </c>
      <c r="K21" s="47"/>
      <c r="L21" s="59">
        <v>7662</v>
      </c>
      <c r="M21" s="66">
        <v>9456.2999999999993</v>
      </c>
      <c r="O21" s="118"/>
      <c r="P21" s="33" t="s">
        <v>36</v>
      </c>
      <c r="Q21" s="101">
        <v>7</v>
      </c>
      <c r="R21" s="47"/>
      <c r="S21" s="59">
        <v>13906</v>
      </c>
      <c r="T21" s="66">
        <v>17162.5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9759</v>
      </c>
      <c r="F22" s="65">
        <f t="shared" ref="F22" si="0">F23+F24</f>
        <v>13852.2</v>
      </c>
      <c r="H22" s="118"/>
      <c r="I22" s="32" t="s">
        <v>31</v>
      </c>
      <c r="J22" s="101">
        <v>8</v>
      </c>
      <c r="K22" s="47" t="s">
        <v>16</v>
      </c>
      <c r="L22" s="68">
        <f>L23+L24</f>
        <v>3467</v>
      </c>
      <c r="M22" s="65">
        <f t="shared" ref="M22" si="1">M23+M24</f>
        <v>4921.2</v>
      </c>
      <c r="O22" s="118"/>
      <c r="P22" s="32" t="s">
        <v>31</v>
      </c>
      <c r="Q22" s="101">
        <v>8</v>
      </c>
      <c r="R22" s="47" t="s">
        <v>16</v>
      </c>
      <c r="S22" s="68">
        <f>S23+S24</f>
        <v>6292</v>
      </c>
      <c r="T22" s="65">
        <f t="shared" ref="T22" si="2">T23+T24</f>
        <v>8931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9759</v>
      </c>
      <c r="F24" s="66">
        <v>13852.2</v>
      </c>
      <c r="H24" s="118"/>
      <c r="I24" s="33" t="s">
        <v>37</v>
      </c>
      <c r="J24" s="101">
        <v>10</v>
      </c>
      <c r="K24" s="47"/>
      <c r="L24" s="59">
        <v>3467</v>
      </c>
      <c r="M24" s="66">
        <v>4921.2</v>
      </c>
      <c r="O24" s="118"/>
      <c r="P24" s="33" t="s">
        <v>37</v>
      </c>
      <c r="Q24" s="101">
        <v>10</v>
      </c>
      <c r="R24" s="47"/>
      <c r="S24" s="59">
        <v>6292</v>
      </c>
      <c r="T24" s="66">
        <v>8931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19973</v>
      </c>
      <c r="F25" s="65">
        <f>F26+F27</f>
        <v>95704.700000000012</v>
      </c>
      <c r="H25" s="118"/>
      <c r="I25" s="32" t="s">
        <v>28</v>
      </c>
      <c r="J25" s="101">
        <v>11</v>
      </c>
      <c r="K25" s="47" t="s">
        <v>17</v>
      </c>
      <c r="L25" s="68">
        <f>L26+L27</f>
        <v>7095</v>
      </c>
      <c r="M25" s="65">
        <f>M26+M27</f>
        <v>33998.1</v>
      </c>
      <c r="O25" s="118"/>
      <c r="P25" s="32" t="s">
        <v>28</v>
      </c>
      <c r="Q25" s="101">
        <v>11</v>
      </c>
      <c r="R25" s="47" t="s">
        <v>17</v>
      </c>
      <c r="S25" s="68">
        <f>S26+S27</f>
        <v>12878</v>
      </c>
      <c r="T25" s="65">
        <f>T26+T27</f>
        <v>61706.600000000006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4937</v>
      </c>
      <c r="F26" s="66">
        <v>39676.300000000003</v>
      </c>
      <c r="H26" s="118"/>
      <c r="I26" s="30" t="s">
        <v>35</v>
      </c>
      <c r="J26" s="101">
        <v>12</v>
      </c>
      <c r="K26" s="47"/>
      <c r="L26" s="59">
        <v>1754</v>
      </c>
      <c r="M26" s="66">
        <v>14096</v>
      </c>
      <c r="O26" s="118"/>
      <c r="P26" s="30" t="s">
        <v>35</v>
      </c>
      <c r="Q26" s="101">
        <v>12</v>
      </c>
      <c r="R26" s="47"/>
      <c r="S26" s="59">
        <v>3183</v>
      </c>
      <c r="T26" s="66">
        <v>25580.300000000003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15036</v>
      </c>
      <c r="F27" s="66">
        <v>56028.4</v>
      </c>
      <c r="H27" s="118"/>
      <c r="I27" s="33" t="s">
        <v>145</v>
      </c>
      <c r="J27" s="101">
        <v>13</v>
      </c>
      <c r="K27" s="47"/>
      <c r="L27" s="59">
        <v>5341</v>
      </c>
      <c r="M27" s="66">
        <v>19902.099999999999</v>
      </c>
      <c r="O27" s="118"/>
      <c r="P27" s="33" t="s">
        <v>145</v>
      </c>
      <c r="Q27" s="101">
        <v>13</v>
      </c>
      <c r="R27" s="47"/>
      <c r="S27" s="59">
        <v>9695</v>
      </c>
      <c r="T27" s="66">
        <v>36126.300000000003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2312</v>
      </c>
      <c r="F29" s="65">
        <f>F30+F40+F41</f>
        <v>149572.9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821</v>
      </c>
      <c r="M29" s="65">
        <f>M30+M40+M41</f>
        <v>53113.9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1491</v>
      </c>
      <c r="T29" s="65">
        <f>T30+T40+T41</f>
        <v>96459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2312</v>
      </c>
      <c r="F41" s="66">
        <v>149572.9</v>
      </c>
      <c r="H41" s="118"/>
      <c r="I41" s="41" t="s">
        <v>37</v>
      </c>
      <c r="J41" s="49">
        <v>25</v>
      </c>
      <c r="K41" s="47"/>
      <c r="L41" s="59">
        <v>821</v>
      </c>
      <c r="M41" s="66">
        <v>53113.9</v>
      </c>
      <c r="O41" s="118"/>
      <c r="P41" s="41" t="s">
        <v>37</v>
      </c>
      <c r="Q41" s="49">
        <v>25</v>
      </c>
      <c r="R41" s="47"/>
      <c r="S41" s="59">
        <v>1491</v>
      </c>
      <c r="T41" s="66">
        <v>96459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1018</v>
      </c>
      <c r="F42" s="65">
        <f>F43+F47</f>
        <v>26414.799999999996</v>
      </c>
      <c r="H42" s="127" t="s">
        <v>26</v>
      </c>
      <c r="I42" s="42" t="s">
        <v>29</v>
      </c>
      <c r="J42" s="49">
        <v>26</v>
      </c>
      <c r="K42" s="47"/>
      <c r="L42" s="68">
        <f>L43+L47</f>
        <v>362</v>
      </c>
      <c r="M42" s="65">
        <f>M43+M47</f>
        <v>9393.1</v>
      </c>
      <c r="O42" s="127" t="s">
        <v>26</v>
      </c>
      <c r="P42" s="42" t="s">
        <v>29</v>
      </c>
      <c r="Q42" s="49">
        <v>26</v>
      </c>
      <c r="R42" s="47"/>
      <c r="S42" s="68">
        <f>S43+S47</f>
        <v>656</v>
      </c>
      <c r="T42" s="65">
        <f>T43+T47</f>
        <v>17021.699999999997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1018</v>
      </c>
      <c r="F47" s="66">
        <v>26414.799999999996</v>
      </c>
      <c r="G47" s="105"/>
      <c r="H47" s="129"/>
      <c r="I47" s="41" t="s">
        <v>37</v>
      </c>
      <c r="J47" s="49">
        <v>31</v>
      </c>
      <c r="K47" s="48"/>
      <c r="L47" s="59">
        <v>362</v>
      </c>
      <c r="M47" s="66">
        <v>9393.1</v>
      </c>
      <c r="O47" s="129"/>
      <c r="P47" s="41" t="s">
        <v>37</v>
      </c>
      <c r="Q47" s="49">
        <v>31</v>
      </c>
      <c r="R47" s="48"/>
      <c r="S47" s="59">
        <v>656</v>
      </c>
      <c r="T47" s="66">
        <v>17021.699999999997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152</v>
      </c>
      <c r="B7" s="135"/>
      <c r="C7" s="135"/>
      <c r="D7" s="135"/>
      <c r="E7" s="135"/>
      <c r="F7" s="135"/>
      <c r="H7" s="135" t="s">
        <v>152</v>
      </c>
      <c r="I7" s="135"/>
      <c r="J7" s="135"/>
      <c r="K7" s="135"/>
      <c r="L7" s="135"/>
      <c r="M7" s="135"/>
      <c r="O7" s="135" t="s">
        <v>152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224749.4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49534.9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175214.5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394</v>
      </c>
      <c r="F15" s="65">
        <v>3541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87</v>
      </c>
      <c r="M15" s="65">
        <v>781.9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307</v>
      </c>
      <c r="T15" s="65">
        <v>2759.1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394</v>
      </c>
      <c r="F16" s="66">
        <v>3541</v>
      </c>
      <c r="H16" s="118"/>
      <c r="I16" s="30" t="s">
        <v>10</v>
      </c>
      <c r="J16" s="101">
        <v>3</v>
      </c>
      <c r="K16" s="47"/>
      <c r="L16" s="59">
        <v>87</v>
      </c>
      <c r="M16" s="66">
        <v>781.9</v>
      </c>
      <c r="O16" s="118"/>
      <c r="P16" s="30" t="s">
        <v>10</v>
      </c>
      <c r="Q16" s="101">
        <v>3</v>
      </c>
      <c r="R16" s="47"/>
      <c r="S16" s="59">
        <v>307</v>
      </c>
      <c r="T16" s="66">
        <v>2759.1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38791</v>
      </c>
      <c r="F19" s="65">
        <f>F20+F21</f>
        <v>64333.9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8552</v>
      </c>
      <c r="M19" s="65">
        <f>M20+M21</f>
        <v>14182.7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30239</v>
      </c>
      <c r="T19" s="65">
        <f>T20+T21</f>
        <v>50151.199999999997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13011</v>
      </c>
      <c r="F20" s="66">
        <v>32502.5</v>
      </c>
      <c r="H20" s="118"/>
      <c r="I20" s="30" t="s">
        <v>35</v>
      </c>
      <c r="J20" s="101">
        <v>6</v>
      </c>
      <c r="K20" s="47"/>
      <c r="L20" s="59">
        <v>2868</v>
      </c>
      <c r="M20" s="66">
        <v>7164.5</v>
      </c>
      <c r="O20" s="118"/>
      <c r="P20" s="30" t="s">
        <v>35</v>
      </c>
      <c r="Q20" s="101">
        <v>6</v>
      </c>
      <c r="R20" s="47"/>
      <c r="S20" s="59">
        <v>10143</v>
      </c>
      <c r="T20" s="66">
        <v>25338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25780</v>
      </c>
      <c r="F21" s="66">
        <v>31831.4</v>
      </c>
      <c r="H21" s="118"/>
      <c r="I21" s="33" t="s">
        <v>36</v>
      </c>
      <c r="J21" s="101">
        <v>7</v>
      </c>
      <c r="K21" s="47"/>
      <c r="L21" s="59">
        <v>5684</v>
      </c>
      <c r="M21" s="66">
        <v>7018.2</v>
      </c>
      <c r="O21" s="118"/>
      <c r="P21" s="33" t="s">
        <v>36</v>
      </c>
      <c r="Q21" s="101">
        <v>7</v>
      </c>
      <c r="R21" s="47"/>
      <c r="S21" s="59">
        <v>20096</v>
      </c>
      <c r="T21" s="66">
        <v>24813.200000000001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4142</v>
      </c>
      <c r="F22" s="65">
        <f t="shared" ref="F22" si="0">F23+F24</f>
        <v>5211.1000000000004</v>
      </c>
      <c r="H22" s="118"/>
      <c r="I22" s="32" t="s">
        <v>31</v>
      </c>
      <c r="J22" s="101">
        <v>8</v>
      </c>
      <c r="K22" s="47" t="s">
        <v>16</v>
      </c>
      <c r="L22" s="68">
        <f>L23+L24</f>
        <v>913</v>
      </c>
      <c r="M22" s="65">
        <f t="shared" ref="M22" si="1">M23+M24</f>
        <v>1148.7</v>
      </c>
      <c r="O22" s="118"/>
      <c r="P22" s="32" t="s">
        <v>31</v>
      </c>
      <c r="Q22" s="101">
        <v>8</v>
      </c>
      <c r="R22" s="47" t="s">
        <v>16</v>
      </c>
      <c r="S22" s="68">
        <f>S23+S24</f>
        <v>3229</v>
      </c>
      <c r="T22" s="65">
        <f t="shared" ref="T22" si="2">T23+T24</f>
        <v>4062.4000000000005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4142</v>
      </c>
      <c r="F23" s="66">
        <v>5211.1000000000004</v>
      </c>
      <c r="H23" s="118"/>
      <c r="I23" s="30" t="s">
        <v>35</v>
      </c>
      <c r="J23" s="101">
        <v>9</v>
      </c>
      <c r="K23" s="47"/>
      <c r="L23" s="59">
        <v>913</v>
      </c>
      <c r="M23" s="66">
        <v>1148.7</v>
      </c>
      <c r="O23" s="118"/>
      <c r="P23" s="30" t="s">
        <v>35</v>
      </c>
      <c r="Q23" s="101">
        <v>9</v>
      </c>
      <c r="R23" s="47"/>
      <c r="S23" s="59">
        <v>3229</v>
      </c>
      <c r="T23" s="66">
        <v>4062.4000000000005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19851</v>
      </c>
      <c r="F25" s="65">
        <f>F26+F27</f>
        <v>90929.9</v>
      </c>
      <c r="H25" s="118"/>
      <c r="I25" s="32" t="s">
        <v>28</v>
      </c>
      <c r="J25" s="101">
        <v>11</v>
      </c>
      <c r="K25" s="47" t="s">
        <v>17</v>
      </c>
      <c r="L25" s="68">
        <f>L26+L27</f>
        <v>4376</v>
      </c>
      <c r="M25" s="65">
        <f>M26+M27</f>
        <v>20045.099999999999</v>
      </c>
      <c r="O25" s="118"/>
      <c r="P25" s="32" t="s">
        <v>28</v>
      </c>
      <c r="Q25" s="101">
        <v>11</v>
      </c>
      <c r="R25" s="47" t="s">
        <v>17</v>
      </c>
      <c r="S25" s="68">
        <f>S26+S27</f>
        <v>15475</v>
      </c>
      <c r="T25" s="65">
        <f>T26+T27</f>
        <v>70884.800000000003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3694</v>
      </c>
      <c r="F26" s="66">
        <v>23929.9</v>
      </c>
      <c r="H26" s="118"/>
      <c r="I26" s="30" t="s">
        <v>35</v>
      </c>
      <c r="J26" s="101">
        <v>12</v>
      </c>
      <c r="K26" s="47"/>
      <c r="L26" s="59">
        <v>814</v>
      </c>
      <c r="M26" s="66">
        <v>5274.2000000000007</v>
      </c>
      <c r="O26" s="118"/>
      <c r="P26" s="30" t="s">
        <v>35</v>
      </c>
      <c r="Q26" s="101">
        <v>12</v>
      </c>
      <c r="R26" s="47"/>
      <c r="S26" s="59">
        <v>2880</v>
      </c>
      <c r="T26" s="66">
        <v>18655.7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16157</v>
      </c>
      <c r="F27" s="66">
        <v>67000</v>
      </c>
      <c r="H27" s="118"/>
      <c r="I27" s="33" t="s">
        <v>145</v>
      </c>
      <c r="J27" s="101">
        <v>13</v>
      </c>
      <c r="K27" s="47"/>
      <c r="L27" s="59">
        <v>3562</v>
      </c>
      <c r="M27" s="66">
        <v>14770.9</v>
      </c>
      <c r="O27" s="118"/>
      <c r="P27" s="33" t="s">
        <v>145</v>
      </c>
      <c r="Q27" s="101">
        <v>13</v>
      </c>
      <c r="R27" s="47"/>
      <c r="S27" s="59">
        <v>12595</v>
      </c>
      <c r="T27" s="66">
        <v>52229.1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1485</v>
      </c>
      <c r="F29" s="65">
        <f>F30+F40+F41</f>
        <v>49633.899999999994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327</v>
      </c>
      <c r="M29" s="65">
        <f>M30+M40+M41</f>
        <v>10929.5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1158</v>
      </c>
      <c r="T29" s="65">
        <f>T30+T40+T41</f>
        <v>38704.399999999994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1485</v>
      </c>
      <c r="F30" s="66">
        <v>49633.899999999994</v>
      </c>
      <c r="G30" s="37"/>
      <c r="H30" s="118"/>
      <c r="I30" s="36" t="s">
        <v>42</v>
      </c>
      <c r="J30" s="49">
        <v>15</v>
      </c>
      <c r="K30" s="48" t="s">
        <v>9</v>
      </c>
      <c r="L30" s="59">
        <v>327</v>
      </c>
      <c r="M30" s="66">
        <v>10929.5</v>
      </c>
      <c r="N30" s="37"/>
      <c r="O30" s="118"/>
      <c r="P30" s="36" t="s">
        <v>42</v>
      </c>
      <c r="Q30" s="49">
        <v>15</v>
      </c>
      <c r="R30" s="48" t="s">
        <v>9</v>
      </c>
      <c r="S30" s="59">
        <v>1158</v>
      </c>
      <c r="T30" s="66">
        <v>38704.399999999994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567</v>
      </c>
      <c r="F42" s="65">
        <f>F43+F47</f>
        <v>11099.6</v>
      </c>
      <c r="H42" s="127" t="s">
        <v>26</v>
      </c>
      <c r="I42" s="42" t="s">
        <v>29</v>
      </c>
      <c r="J42" s="49">
        <v>26</v>
      </c>
      <c r="K42" s="47"/>
      <c r="L42" s="68">
        <f>L43+L47</f>
        <v>125</v>
      </c>
      <c r="M42" s="65">
        <f>M43+M47</f>
        <v>2447</v>
      </c>
      <c r="O42" s="127" t="s">
        <v>26</v>
      </c>
      <c r="P42" s="42" t="s">
        <v>29</v>
      </c>
      <c r="Q42" s="49">
        <v>26</v>
      </c>
      <c r="R42" s="47"/>
      <c r="S42" s="68">
        <f>S43+S47</f>
        <v>442</v>
      </c>
      <c r="T42" s="65">
        <f>T43+T47</f>
        <v>8652.6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567</v>
      </c>
      <c r="F43" s="66">
        <v>11099.6</v>
      </c>
      <c r="H43" s="128"/>
      <c r="I43" s="36" t="s">
        <v>42</v>
      </c>
      <c r="J43" s="49">
        <v>27</v>
      </c>
      <c r="K43" s="47"/>
      <c r="L43" s="59">
        <v>125</v>
      </c>
      <c r="M43" s="66">
        <v>2447</v>
      </c>
      <c r="O43" s="128"/>
      <c r="P43" s="36" t="s">
        <v>42</v>
      </c>
      <c r="Q43" s="49">
        <v>27</v>
      </c>
      <c r="R43" s="47"/>
      <c r="S43" s="59">
        <v>442</v>
      </c>
      <c r="T43" s="66">
        <v>8652.6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69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153</v>
      </c>
      <c r="B7" s="135"/>
      <c r="C7" s="135"/>
      <c r="D7" s="135"/>
      <c r="E7" s="135"/>
      <c r="F7" s="135"/>
      <c r="H7" s="135" t="s">
        <v>153</v>
      </c>
      <c r="I7" s="135"/>
      <c r="J7" s="135"/>
      <c r="K7" s="135"/>
      <c r="L7" s="135"/>
      <c r="M7" s="135"/>
      <c r="O7" s="135" t="s">
        <v>153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452398.50000000006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6326.8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446071.7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5706</v>
      </c>
      <c r="F15" s="65">
        <v>37266.699999999997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80</v>
      </c>
      <c r="M15" s="65">
        <v>521.4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5626</v>
      </c>
      <c r="T15" s="65">
        <v>36745.299999999996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5706</v>
      </c>
      <c r="F16" s="66">
        <v>37192.199999999997</v>
      </c>
      <c r="H16" s="118"/>
      <c r="I16" s="30" t="s">
        <v>10</v>
      </c>
      <c r="J16" s="101">
        <v>3</v>
      </c>
      <c r="K16" s="47"/>
      <c r="L16" s="59">
        <v>80</v>
      </c>
      <c r="M16" s="66">
        <v>521.4</v>
      </c>
      <c r="O16" s="118"/>
      <c r="P16" s="30" t="s">
        <v>10</v>
      </c>
      <c r="Q16" s="101">
        <v>3</v>
      </c>
      <c r="R16" s="47"/>
      <c r="S16" s="59">
        <v>5626</v>
      </c>
      <c r="T16" s="66">
        <v>36670.799999999996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55876</v>
      </c>
      <c r="F19" s="65">
        <f>F20+F21</f>
        <v>97231.700000000012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781</v>
      </c>
      <c r="M19" s="65">
        <f>M20+M21</f>
        <v>1358.4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55095</v>
      </c>
      <c r="T19" s="65">
        <f>T20+T21</f>
        <v>95873.3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17402</v>
      </c>
      <c r="F20" s="66">
        <v>63345.9</v>
      </c>
      <c r="H20" s="118"/>
      <c r="I20" s="30" t="s">
        <v>35</v>
      </c>
      <c r="J20" s="101">
        <v>6</v>
      </c>
      <c r="K20" s="47"/>
      <c r="L20" s="59">
        <v>243</v>
      </c>
      <c r="M20" s="66">
        <v>884.6</v>
      </c>
      <c r="O20" s="118"/>
      <c r="P20" s="30" t="s">
        <v>35</v>
      </c>
      <c r="Q20" s="101">
        <v>6</v>
      </c>
      <c r="R20" s="47"/>
      <c r="S20" s="59">
        <v>17159</v>
      </c>
      <c r="T20" s="66">
        <v>62461.3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38474</v>
      </c>
      <c r="F21" s="66">
        <v>33885.800000000003</v>
      </c>
      <c r="H21" s="118"/>
      <c r="I21" s="33" t="s">
        <v>36</v>
      </c>
      <c r="J21" s="101">
        <v>7</v>
      </c>
      <c r="K21" s="47"/>
      <c r="L21" s="59">
        <v>538</v>
      </c>
      <c r="M21" s="66">
        <v>473.8</v>
      </c>
      <c r="O21" s="118"/>
      <c r="P21" s="33" t="s">
        <v>36</v>
      </c>
      <c r="Q21" s="101">
        <v>7</v>
      </c>
      <c r="R21" s="47"/>
      <c r="S21" s="59">
        <v>37936</v>
      </c>
      <c r="T21" s="66">
        <v>33412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7253</v>
      </c>
      <c r="F22" s="65">
        <f t="shared" ref="F22" si="0">F23+F24</f>
        <v>11499.8</v>
      </c>
      <c r="H22" s="118"/>
      <c r="I22" s="32" t="s">
        <v>31</v>
      </c>
      <c r="J22" s="101">
        <v>8</v>
      </c>
      <c r="K22" s="47" t="s">
        <v>16</v>
      </c>
      <c r="L22" s="68">
        <f>L23+L24</f>
        <v>101</v>
      </c>
      <c r="M22" s="65">
        <f t="shared" ref="M22" si="1">M23+M24</f>
        <v>160.1</v>
      </c>
      <c r="O22" s="118"/>
      <c r="P22" s="32" t="s">
        <v>31</v>
      </c>
      <c r="Q22" s="101">
        <v>8</v>
      </c>
      <c r="R22" s="47" t="s">
        <v>16</v>
      </c>
      <c r="S22" s="68">
        <f>S23+S24</f>
        <v>7152</v>
      </c>
      <c r="T22" s="65">
        <f t="shared" ref="T22" si="2">T23+T24</f>
        <v>11339.699999999999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7253</v>
      </c>
      <c r="F24" s="66">
        <v>11499.8</v>
      </c>
      <c r="H24" s="118"/>
      <c r="I24" s="33" t="s">
        <v>37</v>
      </c>
      <c r="J24" s="101">
        <v>10</v>
      </c>
      <c r="K24" s="47"/>
      <c r="L24" s="59">
        <v>101</v>
      </c>
      <c r="M24" s="66">
        <v>160.1</v>
      </c>
      <c r="O24" s="118"/>
      <c r="P24" s="33" t="s">
        <v>37</v>
      </c>
      <c r="Q24" s="101">
        <v>10</v>
      </c>
      <c r="R24" s="47"/>
      <c r="S24" s="59">
        <v>7152</v>
      </c>
      <c r="T24" s="66">
        <v>11339.699999999999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30545</v>
      </c>
      <c r="F25" s="65">
        <f>F26+F27</f>
        <v>134585.60000000001</v>
      </c>
      <c r="H25" s="118"/>
      <c r="I25" s="32" t="s">
        <v>28</v>
      </c>
      <c r="J25" s="101">
        <v>11</v>
      </c>
      <c r="K25" s="47" t="s">
        <v>17</v>
      </c>
      <c r="L25" s="68">
        <f>L26+L27</f>
        <v>427</v>
      </c>
      <c r="M25" s="65">
        <f>M26+M27</f>
        <v>1883</v>
      </c>
      <c r="O25" s="118"/>
      <c r="P25" s="32" t="s">
        <v>28</v>
      </c>
      <c r="Q25" s="101">
        <v>11</v>
      </c>
      <c r="R25" s="47" t="s">
        <v>17</v>
      </c>
      <c r="S25" s="68">
        <f>S26+S27</f>
        <v>30118</v>
      </c>
      <c r="T25" s="65">
        <f>T26+T27</f>
        <v>132702.6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8060</v>
      </c>
      <c r="F26" s="66">
        <v>63265.5</v>
      </c>
      <c r="H26" s="118"/>
      <c r="I26" s="30" t="s">
        <v>35</v>
      </c>
      <c r="J26" s="101">
        <v>12</v>
      </c>
      <c r="K26" s="47"/>
      <c r="L26" s="59">
        <v>113</v>
      </c>
      <c r="M26" s="66">
        <v>887</v>
      </c>
      <c r="O26" s="118"/>
      <c r="P26" s="30" t="s">
        <v>35</v>
      </c>
      <c r="Q26" s="101">
        <v>12</v>
      </c>
      <c r="R26" s="47"/>
      <c r="S26" s="59">
        <v>7947</v>
      </c>
      <c r="T26" s="66">
        <v>62378.5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22485</v>
      </c>
      <c r="F27" s="66">
        <v>71320.100000000006</v>
      </c>
      <c r="H27" s="118"/>
      <c r="I27" s="33" t="s">
        <v>145</v>
      </c>
      <c r="J27" s="101">
        <v>13</v>
      </c>
      <c r="K27" s="47"/>
      <c r="L27" s="59">
        <v>314</v>
      </c>
      <c r="M27" s="66">
        <v>996</v>
      </c>
      <c r="O27" s="118"/>
      <c r="P27" s="33" t="s">
        <v>145</v>
      </c>
      <c r="Q27" s="101">
        <v>13</v>
      </c>
      <c r="R27" s="47"/>
      <c r="S27" s="59">
        <v>22171</v>
      </c>
      <c r="T27" s="66">
        <v>70324.100000000006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2126</v>
      </c>
      <c r="F29" s="65">
        <f>F30+F40+F41</f>
        <v>130086.3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30</v>
      </c>
      <c r="M29" s="65">
        <f>M30+M40+M41</f>
        <v>1835.6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2096</v>
      </c>
      <c r="T29" s="65">
        <f>T30+T40+T41</f>
        <v>128250.7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2126</v>
      </c>
      <c r="F41" s="66">
        <v>130086.3</v>
      </c>
      <c r="H41" s="118"/>
      <c r="I41" s="41" t="s">
        <v>37</v>
      </c>
      <c r="J41" s="49">
        <v>25</v>
      </c>
      <c r="K41" s="47"/>
      <c r="L41" s="59">
        <v>30</v>
      </c>
      <c r="M41" s="66">
        <v>1835.6</v>
      </c>
      <c r="O41" s="118"/>
      <c r="P41" s="41" t="s">
        <v>37</v>
      </c>
      <c r="Q41" s="49">
        <v>25</v>
      </c>
      <c r="R41" s="47"/>
      <c r="S41" s="59">
        <v>2096</v>
      </c>
      <c r="T41" s="66">
        <v>128250.7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1395</v>
      </c>
      <c r="F42" s="65">
        <f>F43+F47</f>
        <v>41728.400000000001</v>
      </c>
      <c r="H42" s="127" t="s">
        <v>26</v>
      </c>
      <c r="I42" s="42" t="s">
        <v>29</v>
      </c>
      <c r="J42" s="49">
        <v>26</v>
      </c>
      <c r="K42" s="47"/>
      <c r="L42" s="68">
        <f>L43+L47</f>
        <v>19</v>
      </c>
      <c r="M42" s="65">
        <f>M43+M47</f>
        <v>568.29999999999995</v>
      </c>
      <c r="O42" s="127" t="s">
        <v>26</v>
      </c>
      <c r="P42" s="42" t="s">
        <v>29</v>
      </c>
      <c r="Q42" s="49">
        <v>26</v>
      </c>
      <c r="R42" s="47"/>
      <c r="S42" s="68">
        <f>S43+S47</f>
        <v>1376</v>
      </c>
      <c r="T42" s="65">
        <f>T43+T47</f>
        <v>41160.1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1395</v>
      </c>
      <c r="F47" s="66">
        <v>41728.400000000001</v>
      </c>
      <c r="G47" s="105"/>
      <c r="H47" s="129"/>
      <c r="I47" s="41" t="s">
        <v>37</v>
      </c>
      <c r="J47" s="49">
        <v>31</v>
      </c>
      <c r="K47" s="48"/>
      <c r="L47" s="59">
        <v>19</v>
      </c>
      <c r="M47" s="66">
        <v>568.29999999999995</v>
      </c>
      <c r="O47" s="129"/>
      <c r="P47" s="41" t="s">
        <v>37</v>
      </c>
      <c r="Q47" s="49">
        <v>31</v>
      </c>
      <c r="R47" s="48"/>
      <c r="S47" s="59">
        <v>1376</v>
      </c>
      <c r="T47" s="66">
        <v>41160.1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154</v>
      </c>
      <c r="B7" s="135"/>
      <c r="C7" s="135"/>
      <c r="D7" s="135"/>
      <c r="E7" s="135"/>
      <c r="F7" s="135"/>
      <c r="H7" s="135" t="s">
        <v>154</v>
      </c>
      <c r="I7" s="135"/>
      <c r="J7" s="135"/>
      <c r="K7" s="135"/>
      <c r="L7" s="135"/>
      <c r="M7" s="135"/>
      <c r="O7" s="135" t="s">
        <v>154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345906.9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144721.70000000001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201185.19999999998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4154</v>
      </c>
      <c r="F15" s="65">
        <v>25751.200000000001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1738</v>
      </c>
      <c r="M15" s="65">
        <v>10779.4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2416</v>
      </c>
      <c r="T15" s="65">
        <v>14971.800000000001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4154</v>
      </c>
      <c r="F16" s="66">
        <v>25229.7</v>
      </c>
      <c r="H16" s="118"/>
      <c r="I16" s="30" t="s">
        <v>10</v>
      </c>
      <c r="J16" s="101">
        <v>3</v>
      </c>
      <c r="K16" s="47"/>
      <c r="L16" s="59">
        <v>1738</v>
      </c>
      <c r="M16" s="66">
        <v>10555.9</v>
      </c>
      <c r="O16" s="118"/>
      <c r="P16" s="30" t="s">
        <v>10</v>
      </c>
      <c r="Q16" s="101">
        <v>3</v>
      </c>
      <c r="R16" s="47"/>
      <c r="S16" s="59">
        <v>2416</v>
      </c>
      <c r="T16" s="66">
        <v>14673.800000000001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7</v>
      </c>
      <c r="F18" s="66">
        <v>521.5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3</v>
      </c>
      <c r="M18" s="66">
        <v>223.5</v>
      </c>
      <c r="N18" s="31"/>
      <c r="O18" s="118"/>
      <c r="P18" s="30" t="s">
        <v>11</v>
      </c>
      <c r="Q18" s="101">
        <v>4</v>
      </c>
      <c r="R18" s="47" t="s">
        <v>12</v>
      </c>
      <c r="S18" s="59">
        <v>4</v>
      </c>
      <c r="T18" s="66">
        <v>298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53992</v>
      </c>
      <c r="F19" s="65">
        <f>F20+F21</f>
        <v>86424.4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22590</v>
      </c>
      <c r="M19" s="65">
        <f>M20+M21</f>
        <v>36159.599999999999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31402</v>
      </c>
      <c r="T19" s="65">
        <f>T20+T21</f>
        <v>50264.800000000003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21482</v>
      </c>
      <c r="F20" s="66">
        <v>56540.9</v>
      </c>
      <c r="H20" s="118"/>
      <c r="I20" s="30" t="s">
        <v>35</v>
      </c>
      <c r="J20" s="101">
        <v>6</v>
      </c>
      <c r="K20" s="47"/>
      <c r="L20" s="59">
        <v>8988</v>
      </c>
      <c r="M20" s="66">
        <v>23656.5</v>
      </c>
      <c r="O20" s="118"/>
      <c r="P20" s="30" t="s">
        <v>35</v>
      </c>
      <c r="Q20" s="101">
        <v>6</v>
      </c>
      <c r="R20" s="47"/>
      <c r="S20" s="59">
        <v>12494</v>
      </c>
      <c r="T20" s="66">
        <v>32884.400000000001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32510</v>
      </c>
      <c r="F21" s="66">
        <v>29883.5</v>
      </c>
      <c r="H21" s="118"/>
      <c r="I21" s="33" t="s">
        <v>36</v>
      </c>
      <c r="J21" s="101">
        <v>7</v>
      </c>
      <c r="K21" s="47"/>
      <c r="L21" s="59">
        <v>13602</v>
      </c>
      <c r="M21" s="66">
        <v>12503.1</v>
      </c>
      <c r="O21" s="118"/>
      <c r="P21" s="33" t="s">
        <v>36</v>
      </c>
      <c r="Q21" s="101">
        <v>7</v>
      </c>
      <c r="R21" s="47"/>
      <c r="S21" s="59">
        <v>18908</v>
      </c>
      <c r="T21" s="66">
        <v>17380.400000000001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6366</v>
      </c>
      <c r="F22" s="65">
        <f t="shared" ref="F22" si="0">F23+F24</f>
        <v>7732.2</v>
      </c>
      <c r="H22" s="118"/>
      <c r="I22" s="32" t="s">
        <v>31</v>
      </c>
      <c r="J22" s="101">
        <v>8</v>
      </c>
      <c r="K22" s="47" t="s">
        <v>16</v>
      </c>
      <c r="L22" s="68">
        <f>L23+L24</f>
        <v>2664</v>
      </c>
      <c r="M22" s="65">
        <f t="shared" ref="M22" si="1">M23+M24</f>
        <v>3235.7</v>
      </c>
      <c r="O22" s="118"/>
      <c r="P22" s="32" t="s">
        <v>31</v>
      </c>
      <c r="Q22" s="101">
        <v>8</v>
      </c>
      <c r="R22" s="47" t="s">
        <v>16</v>
      </c>
      <c r="S22" s="68">
        <f>S23+S24</f>
        <v>3702</v>
      </c>
      <c r="T22" s="65">
        <f t="shared" ref="T22" si="2">T23+T24</f>
        <v>4496.5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6366</v>
      </c>
      <c r="F23" s="66">
        <v>7732.2</v>
      </c>
      <c r="H23" s="118"/>
      <c r="I23" s="30" t="s">
        <v>35</v>
      </c>
      <c r="J23" s="101">
        <v>9</v>
      </c>
      <c r="K23" s="47"/>
      <c r="L23" s="59">
        <v>2664</v>
      </c>
      <c r="M23" s="66">
        <v>3235.7</v>
      </c>
      <c r="O23" s="118"/>
      <c r="P23" s="30" t="s">
        <v>35</v>
      </c>
      <c r="Q23" s="101">
        <v>9</v>
      </c>
      <c r="R23" s="47"/>
      <c r="S23" s="59">
        <v>3702</v>
      </c>
      <c r="T23" s="66">
        <v>4496.5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17131</v>
      </c>
      <c r="F25" s="65">
        <f>F26+F27</f>
        <v>110435.5</v>
      </c>
      <c r="H25" s="118"/>
      <c r="I25" s="32" t="s">
        <v>28</v>
      </c>
      <c r="J25" s="101">
        <v>11</v>
      </c>
      <c r="K25" s="47" t="s">
        <v>17</v>
      </c>
      <c r="L25" s="68">
        <f>L26+L27</f>
        <v>7168</v>
      </c>
      <c r="M25" s="65">
        <f>M26+M27</f>
        <v>46200.7</v>
      </c>
      <c r="O25" s="118"/>
      <c r="P25" s="32" t="s">
        <v>28</v>
      </c>
      <c r="Q25" s="101">
        <v>11</v>
      </c>
      <c r="R25" s="47" t="s">
        <v>17</v>
      </c>
      <c r="S25" s="68">
        <f>S26+S27</f>
        <v>9963</v>
      </c>
      <c r="T25" s="65">
        <f>T26+T27</f>
        <v>64234.799999999996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7094</v>
      </c>
      <c r="F26" s="66">
        <v>47535.4</v>
      </c>
      <c r="H26" s="118"/>
      <c r="I26" s="30" t="s">
        <v>35</v>
      </c>
      <c r="J26" s="101">
        <v>12</v>
      </c>
      <c r="K26" s="47"/>
      <c r="L26" s="59">
        <v>2968</v>
      </c>
      <c r="M26" s="66">
        <v>19880</v>
      </c>
      <c r="O26" s="118"/>
      <c r="P26" s="30" t="s">
        <v>35</v>
      </c>
      <c r="Q26" s="101">
        <v>12</v>
      </c>
      <c r="R26" s="47"/>
      <c r="S26" s="59">
        <v>4126</v>
      </c>
      <c r="T26" s="66">
        <v>27655.4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10037</v>
      </c>
      <c r="F27" s="66">
        <v>62900.1</v>
      </c>
      <c r="H27" s="118"/>
      <c r="I27" s="33" t="s">
        <v>145</v>
      </c>
      <c r="J27" s="101">
        <v>13</v>
      </c>
      <c r="K27" s="47"/>
      <c r="L27" s="59">
        <v>4200</v>
      </c>
      <c r="M27" s="66">
        <v>26320.7</v>
      </c>
      <c r="O27" s="118"/>
      <c r="P27" s="33" t="s">
        <v>145</v>
      </c>
      <c r="Q27" s="101">
        <v>13</v>
      </c>
      <c r="R27" s="47"/>
      <c r="S27" s="59">
        <v>5837</v>
      </c>
      <c r="T27" s="66">
        <v>36579.399999999994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2094</v>
      </c>
      <c r="F29" s="65">
        <f>F30+F40+F41</f>
        <v>89142.7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876</v>
      </c>
      <c r="M29" s="65">
        <f>M30+M40+M41</f>
        <v>37291.800000000003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1218</v>
      </c>
      <c r="T29" s="65">
        <f>T30+T40+T41</f>
        <v>51850.899999999994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2094</v>
      </c>
      <c r="F30" s="66">
        <v>89142.7</v>
      </c>
      <c r="G30" s="37"/>
      <c r="H30" s="118"/>
      <c r="I30" s="36" t="s">
        <v>42</v>
      </c>
      <c r="J30" s="49">
        <v>15</v>
      </c>
      <c r="K30" s="48" t="s">
        <v>9</v>
      </c>
      <c r="L30" s="59">
        <v>876</v>
      </c>
      <c r="M30" s="66">
        <v>37291.800000000003</v>
      </c>
      <c r="N30" s="37"/>
      <c r="O30" s="118"/>
      <c r="P30" s="36" t="s">
        <v>42</v>
      </c>
      <c r="Q30" s="49">
        <v>15</v>
      </c>
      <c r="R30" s="48" t="s">
        <v>9</v>
      </c>
      <c r="S30" s="59">
        <v>1218</v>
      </c>
      <c r="T30" s="66">
        <v>51850.899999999994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913</v>
      </c>
      <c r="F42" s="65">
        <f>F43+F47</f>
        <v>26420.9</v>
      </c>
      <c r="H42" s="127" t="s">
        <v>26</v>
      </c>
      <c r="I42" s="42" t="s">
        <v>29</v>
      </c>
      <c r="J42" s="49">
        <v>26</v>
      </c>
      <c r="K42" s="47"/>
      <c r="L42" s="68">
        <f>L43+L47</f>
        <v>382</v>
      </c>
      <c r="M42" s="65">
        <f>M43+M47</f>
        <v>11054.5</v>
      </c>
      <c r="O42" s="127" t="s">
        <v>26</v>
      </c>
      <c r="P42" s="42" t="s">
        <v>29</v>
      </c>
      <c r="Q42" s="49">
        <v>26</v>
      </c>
      <c r="R42" s="47"/>
      <c r="S42" s="68">
        <f>S43+S47</f>
        <v>531</v>
      </c>
      <c r="T42" s="65">
        <f>T43+T47</f>
        <v>15366.400000000001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913</v>
      </c>
      <c r="F43" s="66">
        <v>26420.9</v>
      </c>
      <c r="H43" s="128"/>
      <c r="I43" s="36" t="s">
        <v>42</v>
      </c>
      <c r="J43" s="49">
        <v>27</v>
      </c>
      <c r="K43" s="47"/>
      <c r="L43" s="59">
        <v>382</v>
      </c>
      <c r="M43" s="66">
        <v>11054.5</v>
      </c>
      <c r="O43" s="128"/>
      <c r="P43" s="36" t="s">
        <v>42</v>
      </c>
      <c r="Q43" s="49">
        <v>27</v>
      </c>
      <c r="R43" s="47"/>
      <c r="S43" s="59">
        <v>531</v>
      </c>
      <c r="T43" s="66">
        <v>15366.400000000001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156</v>
      </c>
      <c r="B7" s="135"/>
      <c r="C7" s="135"/>
      <c r="D7" s="135"/>
      <c r="E7" s="135"/>
      <c r="F7" s="135"/>
      <c r="H7" s="135" t="s">
        <v>156</v>
      </c>
      <c r="I7" s="135"/>
      <c r="J7" s="135"/>
      <c r="K7" s="135"/>
      <c r="L7" s="135"/>
      <c r="M7" s="135"/>
      <c r="O7" s="135" t="s">
        <v>156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291158.2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12602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278556.19999999995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3100</v>
      </c>
      <c r="F15" s="65">
        <v>21580.799999999999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134</v>
      </c>
      <c r="M15" s="65">
        <v>910.3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2966</v>
      </c>
      <c r="T15" s="65">
        <v>20670.5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3100</v>
      </c>
      <c r="F16" s="66">
        <v>21059.3</v>
      </c>
      <c r="H16" s="118"/>
      <c r="I16" s="30" t="s">
        <v>10</v>
      </c>
      <c r="J16" s="101">
        <v>3</v>
      </c>
      <c r="K16" s="47"/>
      <c r="L16" s="59">
        <v>134</v>
      </c>
      <c r="M16" s="66">
        <v>910.3</v>
      </c>
      <c r="O16" s="118"/>
      <c r="P16" s="30" t="s">
        <v>10</v>
      </c>
      <c r="Q16" s="101">
        <v>3</v>
      </c>
      <c r="R16" s="47"/>
      <c r="S16" s="59">
        <v>2966</v>
      </c>
      <c r="T16" s="66">
        <v>20149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7</v>
      </c>
      <c r="F18" s="66">
        <v>521.5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7</v>
      </c>
      <c r="T18" s="66">
        <v>521.5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42582</v>
      </c>
      <c r="F19" s="65">
        <f>F20+F21</f>
        <v>62733.3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1847</v>
      </c>
      <c r="M19" s="65">
        <f>M20+M21</f>
        <v>2722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40735</v>
      </c>
      <c r="T19" s="65">
        <f>T20+T21</f>
        <v>60011.3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12786</v>
      </c>
      <c r="F20" s="66">
        <v>38876.6</v>
      </c>
      <c r="H20" s="118"/>
      <c r="I20" s="30" t="s">
        <v>35</v>
      </c>
      <c r="J20" s="101">
        <v>6</v>
      </c>
      <c r="K20" s="47"/>
      <c r="L20" s="59">
        <v>555</v>
      </c>
      <c r="M20" s="66">
        <v>1687.5</v>
      </c>
      <c r="O20" s="118"/>
      <c r="P20" s="30" t="s">
        <v>35</v>
      </c>
      <c r="Q20" s="101">
        <v>6</v>
      </c>
      <c r="R20" s="47"/>
      <c r="S20" s="59">
        <v>12231</v>
      </c>
      <c r="T20" s="66">
        <v>37189.1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29796</v>
      </c>
      <c r="F21" s="66">
        <v>23856.7</v>
      </c>
      <c r="H21" s="118"/>
      <c r="I21" s="33" t="s">
        <v>36</v>
      </c>
      <c r="J21" s="101">
        <v>7</v>
      </c>
      <c r="K21" s="47"/>
      <c r="L21" s="59">
        <v>1292</v>
      </c>
      <c r="M21" s="66">
        <v>1034.5</v>
      </c>
      <c r="O21" s="118"/>
      <c r="P21" s="33" t="s">
        <v>36</v>
      </c>
      <c r="Q21" s="101">
        <v>7</v>
      </c>
      <c r="R21" s="47"/>
      <c r="S21" s="59">
        <v>28504</v>
      </c>
      <c r="T21" s="66">
        <v>22822.2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2225</v>
      </c>
      <c r="F22" s="65">
        <f t="shared" ref="F22" si="0">F23+F24</f>
        <v>3455.4</v>
      </c>
      <c r="H22" s="118"/>
      <c r="I22" s="32" t="s">
        <v>31</v>
      </c>
      <c r="J22" s="101">
        <v>8</v>
      </c>
      <c r="K22" s="47" t="s">
        <v>16</v>
      </c>
      <c r="L22" s="68">
        <f>L23+L24</f>
        <v>96</v>
      </c>
      <c r="M22" s="65">
        <f t="shared" ref="M22" si="1">M23+M24</f>
        <v>149.1</v>
      </c>
      <c r="O22" s="118"/>
      <c r="P22" s="32" t="s">
        <v>31</v>
      </c>
      <c r="Q22" s="101">
        <v>8</v>
      </c>
      <c r="R22" s="47" t="s">
        <v>16</v>
      </c>
      <c r="S22" s="68">
        <f>S23+S24</f>
        <v>2129</v>
      </c>
      <c r="T22" s="65">
        <f t="shared" ref="T22" si="2">T23+T24</f>
        <v>3306.3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2225</v>
      </c>
      <c r="F23" s="66">
        <v>3455.4</v>
      </c>
      <c r="H23" s="118"/>
      <c r="I23" s="30" t="s">
        <v>35</v>
      </c>
      <c r="J23" s="101">
        <v>9</v>
      </c>
      <c r="K23" s="47"/>
      <c r="L23" s="59">
        <v>96</v>
      </c>
      <c r="M23" s="66">
        <v>149.1</v>
      </c>
      <c r="O23" s="118"/>
      <c r="P23" s="30" t="s">
        <v>35</v>
      </c>
      <c r="Q23" s="101">
        <v>9</v>
      </c>
      <c r="R23" s="47"/>
      <c r="S23" s="59">
        <v>2129</v>
      </c>
      <c r="T23" s="66">
        <v>3306.3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18197</v>
      </c>
      <c r="F25" s="65">
        <f>F26+F27</f>
        <v>89363.5</v>
      </c>
      <c r="H25" s="118"/>
      <c r="I25" s="32" t="s">
        <v>28</v>
      </c>
      <c r="J25" s="101">
        <v>11</v>
      </c>
      <c r="K25" s="47" t="s">
        <v>17</v>
      </c>
      <c r="L25" s="68">
        <f>L26+L27</f>
        <v>789</v>
      </c>
      <c r="M25" s="65">
        <f>M26+M27</f>
        <v>3875.3</v>
      </c>
      <c r="O25" s="118"/>
      <c r="P25" s="32" t="s">
        <v>28</v>
      </c>
      <c r="Q25" s="101">
        <v>11</v>
      </c>
      <c r="R25" s="47" t="s">
        <v>17</v>
      </c>
      <c r="S25" s="68">
        <f>S26+S27</f>
        <v>17408</v>
      </c>
      <c r="T25" s="65">
        <f>T26+T27</f>
        <v>85488.2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6335</v>
      </c>
      <c r="F26" s="66">
        <v>39215</v>
      </c>
      <c r="H26" s="118"/>
      <c r="I26" s="30" t="s">
        <v>35</v>
      </c>
      <c r="J26" s="101">
        <v>12</v>
      </c>
      <c r="K26" s="47"/>
      <c r="L26" s="59">
        <v>275</v>
      </c>
      <c r="M26" s="66">
        <v>1702.3</v>
      </c>
      <c r="O26" s="118"/>
      <c r="P26" s="30" t="s">
        <v>35</v>
      </c>
      <c r="Q26" s="101">
        <v>12</v>
      </c>
      <c r="R26" s="47"/>
      <c r="S26" s="59">
        <v>6060</v>
      </c>
      <c r="T26" s="66">
        <v>37512.699999999997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11862</v>
      </c>
      <c r="F27" s="66">
        <v>50148.5</v>
      </c>
      <c r="H27" s="118"/>
      <c r="I27" s="33" t="s">
        <v>145</v>
      </c>
      <c r="J27" s="101">
        <v>13</v>
      </c>
      <c r="K27" s="47"/>
      <c r="L27" s="59">
        <v>514</v>
      </c>
      <c r="M27" s="66">
        <v>2173</v>
      </c>
      <c r="O27" s="118"/>
      <c r="P27" s="33" t="s">
        <v>145</v>
      </c>
      <c r="Q27" s="101">
        <v>13</v>
      </c>
      <c r="R27" s="47"/>
      <c r="S27" s="59">
        <v>11348</v>
      </c>
      <c r="T27" s="66">
        <v>47975.5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2232</v>
      </c>
      <c r="F29" s="65">
        <f>F30+F40+F41</f>
        <v>94787.7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97</v>
      </c>
      <c r="M29" s="65">
        <f>M30+M40+M41</f>
        <v>4119.3999999999996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2135</v>
      </c>
      <c r="T29" s="65">
        <f>T30+T40+T41</f>
        <v>90668.3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2232</v>
      </c>
      <c r="F30" s="66">
        <v>94787.7</v>
      </c>
      <c r="G30" s="37"/>
      <c r="H30" s="118"/>
      <c r="I30" s="36" t="s">
        <v>42</v>
      </c>
      <c r="J30" s="49">
        <v>15</v>
      </c>
      <c r="K30" s="48" t="s">
        <v>9</v>
      </c>
      <c r="L30" s="59">
        <v>97</v>
      </c>
      <c r="M30" s="66">
        <v>4119.3999999999996</v>
      </c>
      <c r="N30" s="37"/>
      <c r="O30" s="118"/>
      <c r="P30" s="36" t="s">
        <v>42</v>
      </c>
      <c r="Q30" s="49">
        <v>15</v>
      </c>
      <c r="R30" s="48" t="s">
        <v>9</v>
      </c>
      <c r="S30" s="59">
        <v>2135</v>
      </c>
      <c r="T30" s="66">
        <v>90668.3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792</v>
      </c>
      <c r="F42" s="65">
        <f>F43+F47</f>
        <v>19237.5</v>
      </c>
      <c r="H42" s="127" t="s">
        <v>26</v>
      </c>
      <c r="I42" s="42" t="s">
        <v>29</v>
      </c>
      <c r="J42" s="49">
        <v>26</v>
      </c>
      <c r="K42" s="47"/>
      <c r="L42" s="68">
        <f>L43+L47</f>
        <v>34</v>
      </c>
      <c r="M42" s="65">
        <f>M43+M47</f>
        <v>825.9</v>
      </c>
      <c r="O42" s="127" t="s">
        <v>26</v>
      </c>
      <c r="P42" s="42" t="s">
        <v>29</v>
      </c>
      <c r="Q42" s="49">
        <v>26</v>
      </c>
      <c r="R42" s="47"/>
      <c r="S42" s="68">
        <f>S43+S47</f>
        <v>758</v>
      </c>
      <c r="T42" s="65">
        <f>T43+T47</f>
        <v>18411.599999999999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792</v>
      </c>
      <c r="F43" s="66">
        <v>19237.5</v>
      </c>
      <c r="H43" s="128"/>
      <c r="I43" s="36" t="s">
        <v>42</v>
      </c>
      <c r="J43" s="49">
        <v>27</v>
      </c>
      <c r="K43" s="47"/>
      <c r="L43" s="59">
        <v>34</v>
      </c>
      <c r="M43" s="66">
        <v>825.9</v>
      </c>
      <c r="O43" s="128"/>
      <c r="P43" s="36" t="s">
        <v>42</v>
      </c>
      <c r="Q43" s="49">
        <v>27</v>
      </c>
      <c r="R43" s="47"/>
      <c r="S43" s="59">
        <v>758</v>
      </c>
      <c r="T43" s="66">
        <v>18411.599999999999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158</v>
      </c>
      <c r="B7" s="135"/>
      <c r="C7" s="135"/>
      <c r="D7" s="135"/>
      <c r="E7" s="135"/>
      <c r="F7" s="135"/>
      <c r="H7" s="135" t="s">
        <v>158</v>
      </c>
      <c r="I7" s="135"/>
      <c r="J7" s="135"/>
      <c r="K7" s="135"/>
      <c r="L7" s="135"/>
      <c r="M7" s="135"/>
      <c r="O7" s="135" t="s">
        <v>158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350172.60000000003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10884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339288.60000000003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3200</v>
      </c>
      <c r="F15" s="65">
        <v>23579.8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100</v>
      </c>
      <c r="M15" s="65">
        <v>727.6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3100</v>
      </c>
      <c r="T15" s="65">
        <v>22852.2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3200</v>
      </c>
      <c r="F16" s="66">
        <v>23281.8</v>
      </c>
      <c r="H16" s="118"/>
      <c r="I16" s="30" t="s">
        <v>10</v>
      </c>
      <c r="J16" s="101">
        <v>3</v>
      </c>
      <c r="K16" s="47"/>
      <c r="L16" s="59">
        <v>100</v>
      </c>
      <c r="M16" s="66">
        <v>727.6</v>
      </c>
      <c r="O16" s="118"/>
      <c r="P16" s="30" t="s">
        <v>10</v>
      </c>
      <c r="Q16" s="101">
        <v>3</v>
      </c>
      <c r="R16" s="47"/>
      <c r="S16" s="59">
        <v>3100</v>
      </c>
      <c r="T16" s="66">
        <v>22554.2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4</v>
      </c>
      <c r="F18" s="66">
        <v>298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4</v>
      </c>
      <c r="T18" s="66">
        <v>298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36192</v>
      </c>
      <c r="F19" s="65">
        <f>F20+F21</f>
        <v>77740.5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1129</v>
      </c>
      <c r="M19" s="65">
        <f>M20+M21</f>
        <v>2425.4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35063</v>
      </c>
      <c r="T19" s="65">
        <f>T20+T21</f>
        <v>75315.100000000006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10863</v>
      </c>
      <c r="F20" s="66">
        <v>41406.6</v>
      </c>
      <c r="H20" s="118"/>
      <c r="I20" s="30" t="s">
        <v>35</v>
      </c>
      <c r="J20" s="101">
        <v>6</v>
      </c>
      <c r="K20" s="47"/>
      <c r="L20" s="59">
        <v>339</v>
      </c>
      <c r="M20" s="66">
        <v>1292.2</v>
      </c>
      <c r="O20" s="118"/>
      <c r="P20" s="30" t="s">
        <v>35</v>
      </c>
      <c r="Q20" s="101">
        <v>6</v>
      </c>
      <c r="R20" s="47"/>
      <c r="S20" s="59">
        <v>10524</v>
      </c>
      <c r="T20" s="66">
        <v>40114.400000000001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25329</v>
      </c>
      <c r="F21" s="66">
        <v>36333.9</v>
      </c>
      <c r="H21" s="118"/>
      <c r="I21" s="33" t="s">
        <v>36</v>
      </c>
      <c r="J21" s="101">
        <v>7</v>
      </c>
      <c r="K21" s="47"/>
      <c r="L21" s="59">
        <v>790</v>
      </c>
      <c r="M21" s="66">
        <v>1133.2</v>
      </c>
      <c r="O21" s="118"/>
      <c r="P21" s="33" t="s">
        <v>36</v>
      </c>
      <c r="Q21" s="101">
        <v>7</v>
      </c>
      <c r="R21" s="47"/>
      <c r="S21" s="59">
        <v>24539</v>
      </c>
      <c r="T21" s="66">
        <v>35200.700000000004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5159</v>
      </c>
      <c r="F22" s="65">
        <f t="shared" ref="F22" si="0">F23+F24</f>
        <v>7773.3</v>
      </c>
      <c r="H22" s="118"/>
      <c r="I22" s="32" t="s">
        <v>31</v>
      </c>
      <c r="J22" s="101">
        <v>8</v>
      </c>
      <c r="K22" s="47" t="s">
        <v>16</v>
      </c>
      <c r="L22" s="68">
        <f>L23+L24</f>
        <v>161</v>
      </c>
      <c r="M22" s="65">
        <f t="shared" ref="M22" si="1">M23+M24</f>
        <v>242.6</v>
      </c>
      <c r="O22" s="118"/>
      <c r="P22" s="32" t="s">
        <v>31</v>
      </c>
      <c r="Q22" s="101">
        <v>8</v>
      </c>
      <c r="R22" s="47" t="s">
        <v>16</v>
      </c>
      <c r="S22" s="68">
        <f>S23+S24</f>
        <v>4998</v>
      </c>
      <c r="T22" s="65">
        <f t="shared" ref="T22" si="2">T23+T24</f>
        <v>7530.7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5159</v>
      </c>
      <c r="F23" s="66">
        <v>7773.3</v>
      </c>
      <c r="H23" s="118"/>
      <c r="I23" s="30" t="s">
        <v>35</v>
      </c>
      <c r="J23" s="101">
        <v>9</v>
      </c>
      <c r="K23" s="47"/>
      <c r="L23" s="59">
        <v>161</v>
      </c>
      <c r="M23" s="66">
        <v>242.6</v>
      </c>
      <c r="O23" s="118"/>
      <c r="P23" s="30" t="s">
        <v>35</v>
      </c>
      <c r="Q23" s="101">
        <v>9</v>
      </c>
      <c r="R23" s="47"/>
      <c r="S23" s="59">
        <v>4998</v>
      </c>
      <c r="T23" s="66">
        <v>7530.7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17288</v>
      </c>
      <c r="F25" s="65">
        <f>F26+F27</f>
        <v>110740.4</v>
      </c>
      <c r="H25" s="118"/>
      <c r="I25" s="32" t="s">
        <v>28</v>
      </c>
      <c r="J25" s="101">
        <v>11</v>
      </c>
      <c r="K25" s="47" t="s">
        <v>17</v>
      </c>
      <c r="L25" s="68">
        <f>L26+L27</f>
        <v>539</v>
      </c>
      <c r="M25" s="65">
        <f>M26+M27</f>
        <v>3451.4</v>
      </c>
      <c r="O25" s="118"/>
      <c r="P25" s="32" t="s">
        <v>28</v>
      </c>
      <c r="Q25" s="101">
        <v>11</v>
      </c>
      <c r="R25" s="47" t="s">
        <v>17</v>
      </c>
      <c r="S25" s="68">
        <f>S26+S27</f>
        <v>16749</v>
      </c>
      <c r="T25" s="65">
        <f>T26+T27</f>
        <v>107289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5090</v>
      </c>
      <c r="F26" s="66">
        <v>34195.4</v>
      </c>
      <c r="H26" s="118"/>
      <c r="I26" s="30" t="s">
        <v>35</v>
      </c>
      <c r="J26" s="101">
        <v>12</v>
      </c>
      <c r="K26" s="47"/>
      <c r="L26" s="59">
        <v>159</v>
      </c>
      <c r="M26" s="66">
        <v>1066.8000000000002</v>
      </c>
      <c r="O26" s="118"/>
      <c r="P26" s="30" t="s">
        <v>35</v>
      </c>
      <c r="Q26" s="101">
        <v>12</v>
      </c>
      <c r="R26" s="47"/>
      <c r="S26" s="59">
        <v>4931</v>
      </c>
      <c r="T26" s="66">
        <v>33128.6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12198</v>
      </c>
      <c r="F27" s="66">
        <v>76545</v>
      </c>
      <c r="H27" s="118"/>
      <c r="I27" s="33" t="s">
        <v>145</v>
      </c>
      <c r="J27" s="101">
        <v>13</v>
      </c>
      <c r="K27" s="47"/>
      <c r="L27" s="59">
        <v>380</v>
      </c>
      <c r="M27" s="66">
        <v>2384.6</v>
      </c>
      <c r="O27" s="118"/>
      <c r="P27" s="33" t="s">
        <v>145</v>
      </c>
      <c r="Q27" s="101">
        <v>13</v>
      </c>
      <c r="R27" s="47"/>
      <c r="S27" s="59">
        <v>11818</v>
      </c>
      <c r="T27" s="66">
        <v>74160.399999999994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2030</v>
      </c>
      <c r="F29" s="65">
        <f>F30+F40+F41</f>
        <v>104433.20000000001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63</v>
      </c>
      <c r="M29" s="65">
        <f>M30+M40+M41</f>
        <v>3241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1967</v>
      </c>
      <c r="T29" s="65">
        <f>T30+T40+T41</f>
        <v>101192.20000000001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2030</v>
      </c>
      <c r="F30" s="66">
        <v>104433.20000000001</v>
      </c>
      <c r="G30" s="37"/>
      <c r="H30" s="118"/>
      <c r="I30" s="36" t="s">
        <v>42</v>
      </c>
      <c r="J30" s="49">
        <v>15</v>
      </c>
      <c r="K30" s="48" t="s">
        <v>9</v>
      </c>
      <c r="L30" s="59">
        <v>63</v>
      </c>
      <c r="M30" s="66">
        <v>3241</v>
      </c>
      <c r="N30" s="37"/>
      <c r="O30" s="118"/>
      <c r="P30" s="36" t="s">
        <v>42</v>
      </c>
      <c r="Q30" s="49">
        <v>15</v>
      </c>
      <c r="R30" s="48" t="s">
        <v>9</v>
      </c>
      <c r="S30" s="59">
        <v>1967</v>
      </c>
      <c r="T30" s="66">
        <v>101192.20000000001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1074</v>
      </c>
      <c r="F42" s="65">
        <f>F43+F47</f>
        <v>25905.399999999998</v>
      </c>
      <c r="H42" s="127" t="s">
        <v>26</v>
      </c>
      <c r="I42" s="42" t="s">
        <v>29</v>
      </c>
      <c r="J42" s="49">
        <v>26</v>
      </c>
      <c r="K42" s="47"/>
      <c r="L42" s="68">
        <f>L43+L47</f>
        <v>33</v>
      </c>
      <c r="M42" s="65">
        <f>M43+M47</f>
        <v>796</v>
      </c>
      <c r="O42" s="127" t="s">
        <v>26</v>
      </c>
      <c r="P42" s="42" t="s">
        <v>29</v>
      </c>
      <c r="Q42" s="49">
        <v>26</v>
      </c>
      <c r="R42" s="47"/>
      <c r="S42" s="68">
        <f>S43+S47</f>
        <v>1041</v>
      </c>
      <c r="T42" s="65">
        <f>T43+T47</f>
        <v>25109.399999999998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1074</v>
      </c>
      <c r="F43" s="66">
        <v>25905.399999999998</v>
      </c>
      <c r="H43" s="128"/>
      <c r="I43" s="36" t="s">
        <v>42</v>
      </c>
      <c r="J43" s="49">
        <v>27</v>
      </c>
      <c r="K43" s="47"/>
      <c r="L43" s="59">
        <v>33</v>
      </c>
      <c r="M43" s="66">
        <v>796</v>
      </c>
      <c r="O43" s="128"/>
      <c r="P43" s="36" t="s">
        <v>42</v>
      </c>
      <c r="Q43" s="49">
        <v>27</v>
      </c>
      <c r="R43" s="47"/>
      <c r="S43" s="59">
        <v>1041</v>
      </c>
      <c r="T43" s="66">
        <v>25109.399999999998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79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161</v>
      </c>
      <c r="B7" s="135"/>
      <c r="C7" s="135"/>
      <c r="D7" s="135"/>
      <c r="E7" s="135"/>
      <c r="F7" s="135"/>
      <c r="H7" s="135" t="s">
        <v>161</v>
      </c>
      <c r="I7" s="135"/>
      <c r="J7" s="135"/>
      <c r="K7" s="135"/>
      <c r="L7" s="135"/>
      <c r="M7" s="135"/>
      <c r="O7" s="135" t="s">
        <v>161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350208.2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271125.3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79082.900000000009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740</v>
      </c>
      <c r="F15" s="65">
        <v>5743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573</v>
      </c>
      <c r="M15" s="65">
        <v>4446.8999999999996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167</v>
      </c>
      <c r="T15" s="65">
        <v>1296.1000000000004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740</v>
      </c>
      <c r="F16" s="66">
        <v>5743</v>
      </c>
      <c r="H16" s="118"/>
      <c r="I16" s="30" t="s">
        <v>10</v>
      </c>
      <c r="J16" s="101">
        <v>3</v>
      </c>
      <c r="K16" s="47"/>
      <c r="L16" s="59">
        <v>573</v>
      </c>
      <c r="M16" s="66">
        <v>4446.8999999999996</v>
      </c>
      <c r="O16" s="118"/>
      <c r="P16" s="30" t="s">
        <v>10</v>
      </c>
      <c r="Q16" s="101">
        <v>3</v>
      </c>
      <c r="R16" s="47"/>
      <c r="S16" s="59">
        <v>167</v>
      </c>
      <c r="T16" s="66">
        <v>1296.1000000000004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30895</v>
      </c>
      <c r="F19" s="65">
        <f>F20+F21</f>
        <v>88184.8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23919</v>
      </c>
      <c r="M19" s="65">
        <f>M20+M21</f>
        <v>68273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6976</v>
      </c>
      <c r="T19" s="65">
        <f>T20+T21</f>
        <v>19911.800000000007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14832</v>
      </c>
      <c r="F20" s="66">
        <v>48657.3</v>
      </c>
      <c r="H20" s="118"/>
      <c r="I20" s="30" t="s">
        <v>35</v>
      </c>
      <c r="J20" s="101">
        <v>6</v>
      </c>
      <c r="K20" s="47"/>
      <c r="L20" s="59">
        <v>11483</v>
      </c>
      <c r="M20" s="66">
        <v>37670.699999999997</v>
      </c>
      <c r="O20" s="118"/>
      <c r="P20" s="30" t="s">
        <v>35</v>
      </c>
      <c r="Q20" s="101">
        <v>6</v>
      </c>
      <c r="R20" s="47"/>
      <c r="S20" s="59">
        <v>3349</v>
      </c>
      <c r="T20" s="66">
        <v>10986.600000000006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16063</v>
      </c>
      <c r="F21" s="66">
        <v>39527.5</v>
      </c>
      <c r="H21" s="118"/>
      <c r="I21" s="33" t="s">
        <v>36</v>
      </c>
      <c r="J21" s="101">
        <v>7</v>
      </c>
      <c r="K21" s="47"/>
      <c r="L21" s="59">
        <v>12436</v>
      </c>
      <c r="M21" s="66">
        <v>30602.3</v>
      </c>
      <c r="O21" s="118"/>
      <c r="P21" s="33" t="s">
        <v>36</v>
      </c>
      <c r="Q21" s="101">
        <v>7</v>
      </c>
      <c r="R21" s="47"/>
      <c r="S21" s="59">
        <v>3627</v>
      </c>
      <c r="T21" s="66">
        <v>8925.2000000000007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3503</v>
      </c>
      <c r="F22" s="65">
        <f t="shared" ref="F22" si="0">F23+F24</f>
        <v>4115.3999999999996</v>
      </c>
      <c r="H22" s="118"/>
      <c r="I22" s="32" t="s">
        <v>31</v>
      </c>
      <c r="J22" s="101">
        <v>8</v>
      </c>
      <c r="K22" s="47" t="s">
        <v>16</v>
      </c>
      <c r="L22" s="68">
        <f>L23+L24</f>
        <v>2712</v>
      </c>
      <c r="M22" s="65">
        <f t="shared" ref="M22" si="1">M23+M24</f>
        <v>3186.1</v>
      </c>
      <c r="O22" s="118"/>
      <c r="P22" s="32" t="s">
        <v>31</v>
      </c>
      <c r="Q22" s="101">
        <v>8</v>
      </c>
      <c r="R22" s="47" t="s">
        <v>16</v>
      </c>
      <c r="S22" s="68">
        <f>S23+S24</f>
        <v>791</v>
      </c>
      <c r="T22" s="65">
        <f t="shared" ref="T22" si="2">T23+T24</f>
        <v>929.29999999999973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3503</v>
      </c>
      <c r="F23" s="66">
        <v>4115.3999999999996</v>
      </c>
      <c r="H23" s="118"/>
      <c r="I23" s="30" t="s">
        <v>35</v>
      </c>
      <c r="J23" s="101">
        <v>9</v>
      </c>
      <c r="K23" s="47"/>
      <c r="L23" s="59">
        <v>2712</v>
      </c>
      <c r="M23" s="66">
        <v>3186.1</v>
      </c>
      <c r="O23" s="118"/>
      <c r="P23" s="30" t="s">
        <v>35</v>
      </c>
      <c r="Q23" s="101">
        <v>9</v>
      </c>
      <c r="R23" s="47"/>
      <c r="S23" s="59">
        <v>791</v>
      </c>
      <c r="T23" s="66">
        <v>929.29999999999973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17661</v>
      </c>
      <c r="F25" s="65">
        <f>F26+F27</f>
        <v>130927.59999999999</v>
      </c>
      <c r="H25" s="118"/>
      <c r="I25" s="32" t="s">
        <v>28</v>
      </c>
      <c r="J25" s="101">
        <v>11</v>
      </c>
      <c r="K25" s="47" t="s">
        <v>17</v>
      </c>
      <c r="L25" s="68">
        <f>L26+L27</f>
        <v>13673</v>
      </c>
      <c r="M25" s="65">
        <f>M26+M27</f>
        <v>101364.2</v>
      </c>
      <c r="O25" s="118"/>
      <c r="P25" s="32" t="s">
        <v>28</v>
      </c>
      <c r="Q25" s="101">
        <v>11</v>
      </c>
      <c r="R25" s="47" t="s">
        <v>17</v>
      </c>
      <c r="S25" s="68">
        <f>S26+S27</f>
        <v>3988</v>
      </c>
      <c r="T25" s="65">
        <f>T26+T27</f>
        <v>29563.399999999994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7965</v>
      </c>
      <c r="F26" s="66">
        <v>47711.199999999997</v>
      </c>
      <c r="H26" s="118"/>
      <c r="I26" s="30" t="s">
        <v>35</v>
      </c>
      <c r="J26" s="101">
        <v>12</v>
      </c>
      <c r="K26" s="47"/>
      <c r="L26" s="59">
        <v>6166</v>
      </c>
      <c r="M26" s="66">
        <v>36935</v>
      </c>
      <c r="O26" s="118"/>
      <c r="P26" s="30" t="s">
        <v>35</v>
      </c>
      <c r="Q26" s="101">
        <v>12</v>
      </c>
      <c r="R26" s="47"/>
      <c r="S26" s="59">
        <v>1799</v>
      </c>
      <c r="T26" s="66">
        <v>10776.199999999997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9696</v>
      </c>
      <c r="F27" s="66">
        <v>83216.399999999994</v>
      </c>
      <c r="H27" s="118"/>
      <c r="I27" s="33" t="s">
        <v>145</v>
      </c>
      <c r="J27" s="101">
        <v>13</v>
      </c>
      <c r="K27" s="47"/>
      <c r="L27" s="59">
        <v>7507</v>
      </c>
      <c r="M27" s="66">
        <v>64429.2</v>
      </c>
      <c r="O27" s="118"/>
      <c r="P27" s="33" t="s">
        <v>145</v>
      </c>
      <c r="Q27" s="101">
        <v>13</v>
      </c>
      <c r="R27" s="47"/>
      <c r="S27" s="59">
        <v>2189</v>
      </c>
      <c r="T27" s="66">
        <v>18787.199999999997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2542</v>
      </c>
      <c r="F29" s="65">
        <f>F30+F40+F41</f>
        <v>112885.2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1968</v>
      </c>
      <c r="M29" s="65">
        <f>M30+M40+M41</f>
        <v>87395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574</v>
      </c>
      <c r="T29" s="65">
        <f>T30+T40+T41</f>
        <v>25490.199999999997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2542</v>
      </c>
      <c r="F30" s="66">
        <v>112885.2</v>
      </c>
      <c r="G30" s="37"/>
      <c r="H30" s="118"/>
      <c r="I30" s="36" t="s">
        <v>42</v>
      </c>
      <c r="J30" s="49">
        <v>15</v>
      </c>
      <c r="K30" s="48" t="s">
        <v>9</v>
      </c>
      <c r="L30" s="59">
        <v>1968</v>
      </c>
      <c r="M30" s="66">
        <v>87395</v>
      </c>
      <c r="N30" s="37"/>
      <c r="O30" s="118"/>
      <c r="P30" s="36" t="s">
        <v>42</v>
      </c>
      <c r="Q30" s="49">
        <v>15</v>
      </c>
      <c r="R30" s="48" t="s">
        <v>9</v>
      </c>
      <c r="S30" s="59">
        <v>574</v>
      </c>
      <c r="T30" s="66">
        <v>25490.199999999997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437</v>
      </c>
      <c r="F42" s="65">
        <f>F43+F47</f>
        <v>8352.2000000000007</v>
      </c>
      <c r="H42" s="127" t="s">
        <v>26</v>
      </c>
      <c r="I42" s="42" t="s">
        <v>29</v>
      </c>
      <c r="J42" s="49">
        <v>26</v>
      </c>
      <c r="K42" s="47"/>
      <c r="L42" s="68">
        <f>L43+L47</f>
        <v>338</v>
      </c>
      <c r="M42" s="65">
        <f>M43+M47</f>
        <v>6460.1</v>
      </c>
      <c r="O42" s="127" t="s">
        <v>26</v>
      </c>
      <c r="P42" s="42" t="s">
        <v>29</v>
      </c>
      <c r="Q42" s="49">
        <v>26</v>
      </c>
      <c r="R42" s="47"/>
      <c r="S42" s="68">
        <f>S43+S47</f>
        <v>99</v>
      </c>
      <c r="T42" s="65">
        <f>T43+T47</f>
        <v>1892.1000000000004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437</v>
      </c>
      <c r="F43" s="66">
        <v>8352.2000000000007</v>
      </c>
      <c r="H43" s="128"/>
      <c r="I43" s="36" t="s">
        <v>42</v>
      </c>
      <c r="J43" s="49">
        <v>27</v>
      </c>
      <c r="K43" s="47"/>
      <c r="L43" s="59">
        <v>338</v>
      </c>
      <c r="M43" s="66">
        <v>6460.1</v>
      </c>
      <c r="O43" s="128"/>
      <c r="P43" s="36" t="s">
        <v>42</v>
      </c>
      <c r="Q43" s="49">
        <v>27</v>
      </c>
      <c r="R43" s="47"/>
      <c r="S43" s="59">
        <v>99</v>
      </c>
      <c r="T43" s="66">
        <v>1892.1000000000004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164</v>
      </c>
      <c r="B7" s="135"/>
      <c r="C7" s="135"/>
      <c r="D7" s="135"/>
      <c r="E7" s="135"/>
      <c r="F7" s="135"/>
      <c r="H7" s="135" t="s">
        <v>164</v>
      </c>
      <c r="I7" s="135"/>
      <c r="J7" s="135"/>
      <c r="K7" s="135"/>
      <c r="L7" s="135"/>
      <c r="M7" s="135"/>
      <c r="O7" s="135" t="s">
        <v>164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188874.19999999998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59997.200000000004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128877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30</v>
      </c>
      <c r="F15" s="65">
        <v>2918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10</v>
      </c>
      <c r="M15" s="65">
        <v>972.7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20</v>
      </c>
      <c r="T15" s="65">
        <v>1945.3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30</v>
      </c>
      <c r="F16" s="66">
        <v>2918</v>
      </c>
      <c r="H16" s="118"/>
      <c r="I16" s="30" t="s">
        <v>10</v>
      </c>
      <c r="J16" s="101">
        <v>3</v>
      </c>
      <c r="K16" s="47"/>
      <c r="L16" s="59">
        <v>10</v>
      </c>
      <c r="M16" s="66">
        <v>972.7</v>
      </c>
      <c r="O16" s="118"/>
      <c r="P16" s="30" t="s">
        <v>10</v>
      </c>
      <c r="Q16" s="101">
        <v>3</v>
      </c>
      <c r="R16" s="47"/>
      <c r="S16" s="59">
        <v>20</v>
      </c>
      <c r="T16" s="66">
        <v>1945.3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13808</v>
      </c>
      <c r="F19" s="65">
        <f>F20+F21</f>
        <v>40218.699999999997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4380</v>
      </c>
      <c r="M19" s="65">
        <f>M20+M21</f>
        <v>12757.900000000001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9428</v>
      </c>
      <c r="T19" s="65">
        <f>T20+T21</f>
        <v>27460.800000000003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4946</v>
      </c>
      <c r="F20" s="66">
        <v>21440.9</v>
      </c>
      <c r="H20" s="118"/>
      <c r="I20" s="30" t="s">
        <v>35</v>
      </c>
      <c r="J20" s="101">
        <v>6</v>
      </c>
      <c r="K20" s="47"/>
      <c r="L20" s="59">
        <v>1569</v>
      </c>
      <c r="M20" s="66">
        <v>6801.6</v>
      </c>
      <c r="O20" s="118"/>
      <c r="P20" s="30" t="s">
        <v>35</v>
      </c>
      <c r="Q20" s="101">
        <v>6</v>
      </c>
      <c r="R20" s="47"/>
      <c r="S20" s="59">
        <v>3377</v>
      </c>
      <c r="T20" s="66">
        <v>14639.300000000001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8862</v>
      </c>
      <c r="F21" s="66">
        <v>18777.8</v>
      </c>
      <c r="H21" s="118"/>
      <c r="I21" s="33" t="s">
        <v>36</v>
      </c>
      <c r="J21" s="101">
        <v>7</v>
      </c>
      <c r="K21" s="47"/>
      <c r="L21" s="59">
        <v>2811</v>
      </c>
      <c r="M21" s="66">
        <v>5956.3</v>
      </c>
      <c r="O21" s="118"/>
      <c r="P21" s="33" t="s">
        <v>36</v>
      </c>
      <c r="Q21" s="101">
        <v>7</v>
      </c>
      <c r="R21" s="47"/>
      <c r="S21" s="59">
        <v>6051</v>
      </c>
      <c r="T21" s="66">
        <v>12821.5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3129</v>
      </c>
      <c r="F22" s="65">
        <f t="shared" ref="F22" si="0">F23+F24</f>
        <v>4909.5</v>
      </c>
      <c r="H22" s="118"/>
      <c r="I22" s="32" t="s">
        <v>31</v>
      </c>
      <c r="J22" s="101">
        <v>8</v>
      </c>
      <c r="K22" s="47" t="s">
        <v>16</v>
      </c>
      <c r="L22" s="68">
        <f>L23+L24</f>
        <v>993</v>
      </c>
      <c r="M22" s="65">
        <f t="shared" ref="M22" si="1">M23+M24</f>
        <v>1558</v>
      </c>
      <c r="O22" s="118"/>
      <c r="P22" s="32" t="s">
        <v>31</v>
      </c>
      <c r="Q22" s="101">
        <v>8</v>
      </c>
      <c r="R22" s="47" t="s">
        <v>16</v>
      </c>
      <c r="S22" s="68">
        <f>S23+S24</f>
        <v>2136</v>
      </c>
      <c r="T22" s="65">
        <f t="shared" ref="T22" si="2">T23+T24</f>
        <v>3351.5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3129</v>
      </c>
      <c r="F24" s="66">
        <v>4909.5</v>
      </c>
      <c r="H24" s="118"/>
      <c r="I24" s="33" t="s">
        <v>37</v>
      </c>
      <c r="J24" s="101">
        <v>10</v>
      </c>
      <c r="K24" s="47"/>
      <c r="L24" s="59">
        <v>993</v>
      </c>
      <c r="M24" s="66">
        <v>1558</v>
      </c>
      <c r="O24" s="118"/>
      <c r="P24" s="33" t="s">
        <v>37</v>
      </c>
      <c r="Q24" s="101">
        <v>10</v>
      </c>
      <c r="R24" s="47"/>
      <c r="S24" s="59">
        <v>2136</v>
      </c>
      <c r="T24" s="66">
        <v>3351.5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11997</v>
      </c>
      <c r="F25" s="65">
        <f>F26+F27</f>
        <v>60788.200000000004</v>
      </c>
      <c r="H25" s="118"/>
      <c r="I25" s="32" t="s">
        <v>28</v>
      </c>
      <c r="J25" s="101">
        <v>11</v>
      </c>
      <c r="K25" s="47" t="s">
        <v>17</v>
      </c>
      <c r="L25" s="68">
        <f>L26+L27</f>
        <v>3806</v>
      </c>
      <c r="M25" s="65">
        <f>M26+M27</f>
        <v>19285.2</v>
      </c>
      <c r="O25" s="118"/>
      <c r="P25" s="32" t="s">
        <v>28</v>
      </c>
      <c r="Q25" s="101">
        <v>11</v>
      </c>
      <c r="R25" s="47" t="s">
        <v>17</v>
      </c>
      <c r="S25" s="68">
        <f>S26+S27</f>
        <v>8191</v>
      </c>
      <c r="T25" s="65">
        <f>T26+T27</f>
        <v>41503.000000000007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3603</v>
      </c>
      <c r="F26" s="66">
        <v>21263.9</v>
      </c>
      <c r="H26" s="118"/>
      <c r="I26" s="30" t="s">
        <v>35</v>
      </c>
      <c r="J26" s="101">
        <v>12</v>
      </c>
      <c r="K26" s="47"/>
      <c r="L26" s="59">
        <v>1143</v>
      </c>
      <c r="M26" s="66">
        <v>6746.0999999999995</v>
      </c>
      <c r="O26" s="118"/>
      <c r="P26" s="30" t="s">
        <v>35</v>
      </c>
      <c r="Q26" s="101">
        <v>12</v>
      </c>
      <c r="R26" s="47"/>
      <c r="S26" s="59">
        <v>2460</v>
      </c>
      <c r="T26" s="66">
        <v>14517.800000000003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8394</v>
      </c>
      <c r="F27" s="66">
        <v>39524.300000000003</v>
      </c>
      <c r="H27" s="118"/>
      <c r="I27" s="33" t="s">
        <v>145</v>
      </c>
      <c r="J27" s="101">
        <v>13</v>
      </c>
      <c r="K27" s="47"/>
      <c r="L27" s="59">
        <v>2663</v>
      </c>
      <c r="M27" s="66">
        <v>12539.1</v>
      </c>
      <c r="O27" s="118"/>
      <c r="P27" s="33" t="s">
        <v>145</v>
      </c>
      <c r="Q27" s="101">
        <v>13</v>
      </c>
      <c r="R27" s="47"/>
      <c r="S27" s="59">
        <v>5731</v>
      </c>
      <c r="T27" s="66">
        <v>26985.200000000004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1008</v>
      </c>
      <c r="F29" s="65">
        <f>F30+F40+F41</f>
        <v>69953.7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320</v>
      </c>
      <c r="M29" s="65">
        <f>M30+M40+M41</f>
        <v>22207.5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688</v>
      </c>
      <c r="T29" s="65">
        <f>T30+T40+T41</f>
        <v>47746.2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1008</v>
      </c>
      <c r="F41" s="66">
        <v>69953.7</v>
      </c>
      <c r="H41" s="118"/>
      <c r="I41" s="41" t="s">
        <v>37</v>
      </c>
      <c r="J41" s="49">
        <v>25</v>
      </c>
      <c r="K41" s="47"/>
      <c r="L41" s="59">
        <v>320</v>
      </c>
      <c r="M41" s="66">
        <v>22207.5</v>
      </c>
      <c r="O41" s="118"/>
      <c r="P41" s="41" t="s">
        <v>37</v>
      </c>
      <c r="Q41" s="49">
        <v>25</v>
      </c>
      <c r="R41" s="47"/>
      <c r="S41" s="59">
        <v>688</v>
      </c>
      <c r="T41" s="66">
        <v>47746.2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276</v>
      </c>
      <c r="F42" s="65">
        <f>F43+F47</f>
        <v>10086.1</v>
      </c>
      <c r="H42" s="127" t="s">
        <v>26</v>
      </c>
      <c r="I42" s="42" t="s">
        <v>29</v>
      </c>
      <c r="J42" s="49">
        <v>26</v>
      </c>
      <c r="K42" s="47"/>
      <c r="L42" s="68">
        <f>L43+L47</f>
        <v>88</v>
      </c>
      <c r="M42" s="65">
        <f>M43+M47</f>
        <v>3215.9</v>
      </c>
      <c r="O42" s="127" t="s">
        <v>26</v>
      </c>
      <c r="P42" s="42" t="s">
        <v>29</v>
      </c>
      <c r="Q42" s="49">
        <v>26</v>
      </c>
      <c r="R42" s="47"/>
      <c r="S42" s="68">
        <f>S43+S47</f>
        <v>188</v>
      </c>
      <c r="T42" s="65">
        <f>T43+T47</f>
        <v>6870.2000000000007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276</v>
      </c>
      <c r="F47" s="66">
        <v>10086.1</v>
      </c>
      <c r="G47" s="105"/>
      <c r="H47" s="129"/>
      <c r="I47" s="41" t="s">
        <v>37</v>
      </c>
      <c r="J47" s="49">
        <v>31</v>
      </c>
      <c r="K47" s="48"/>
      <c r="L47" s="59">
        <v>88</v>
      </c>
      <c r="M47" s="66">
        <v>3215.9</v>
      </c>
      <c r="O47" s="129"/>
      <c r="P47" s="41" t="s">
        <v>37</v>
      </c>
      <c r="Q47" s="49">
        <v>31</v>
      </c>
      <c r="R47" s="48"/>
      <c r="S47" s="59">
        <v>188</v>
      </c>
      <c r="T47" s="66">
        <v>6870.2000000000007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183</v>
      </c>
      <c r="B7" s="135"/>
      <c r="C7" s="135"/>
      <c r="D7" s="135"/>
      <c r="E7" s="135"/>
      <c r="F7" s="135"/>
      <c r="H7" s="135" t="s">
        <v>183</v>
      </c>
      <c r="I7" s="135"/>
      <c r="J7" s="135"/>
      <c r="K7" s="135"/>
      <c r="L7" s="135"/>
      <c r="M7" s="135"/>
      <c r="O7" s="135" t="s">
        <v>183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484981.99999999994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186889.69999999998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298092.3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153293</v>
      </c>
      <c r="F19" s="65">
        <f>F20+F21</f>
        <v>209136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59068</v>
      </c>
      <c r="M19" s="65">
        <f>M20+M21</f>
        <v>80585.399999999994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94225</v>
      </c>
      <c r="T19" s="65">
        <f>T20+T21</f>
        <v>128550.6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76974</v>
      </c>
      <c r="F20" s="66">
        <v>177740.2</v>
      </c>
      <c r="H20" s="118"/>
      <c r="I20" s="30" t="s">
        <v>35</v>
      </c>
      <c r="J20" s="101">
        <v>6</v>
      </c>
      <c r="K20" s="47"/>
      <c r="L20" s="59">
        <v>29660</v>
      </c>
      <c r="M20" s="66">
        <v>68487.7</v>
      </c>
      <c r="O20" s="118"/>
      <c r="P20" s="30" t="s">
        <v>35</v>
      </c>
      <c r="Q20" s="101">
        <v>6</v>
      </c>
      <c r="R20" s="47"/>
      <c r="S20" s="59">
        <v>47314</v>
      </c>
      <c r="T20" s="66">
        <v>109252.50000000001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76319</v>
      </c>
      <c r="F21" s="66">
        <v>31395.8</v>
      </c>
      <c r="H21" s="118"/>
      <c r="I21" s="33" t="s">
        <v>36</v>
      </c>
      <c r="J21" s="101">
        <v>7</v>
      </c>
      <c r="K21" s="47"/>
      <c r="L21" s="59">
        <v>29408</v>
      </c>
      <c r="M21" s="66">
        <v>12097.7</v>
      </c>
      <c r="O21" s="118"/>
      <c r="P21" s="33" t="s">
        <v>36</v>
      </c>
      <c r="Q21" s="101">
        <v>7</v>
      </c>
      <c r="R21" s="47"/>
      <c r="S21" s="59">
        <v>46911</v>
      </c>
      <c r="T21" s="66">
        <v>19298.099999999999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32100</v>
      </c>
      <c r="F22" s="65">
        <f t="shared" ref="F22" si="0">F23+F24</f>
        <v>38509.599999999999</v>
      </c>
      <c r="H22" s="118"/>
      <c r="I22" s="32" t="s">
        <v>31</v>
      </c>
      <c r="J22" s="101">
        <v>8</v>
      </c>
      <c r="K22" s="47" t="s">
        <v>16</v>
      </c>
      <c r="L22" s="68">
        <f>L23+L24</f>
        <v>12369</v>
      </c>
      <c r="M22" s="65">
        <f t="shared" ref="M22" si="1">M23+M24</f>
        <v>14838.8</v>
      </c>
      <c r="O22" s="118"/>
      <c r="P22" s="32" t="s">
        <v>31</v>
      </c>
      <c r="Q22" s="101">
        <v>8</v>
      </c>
      <c r="R22" s="47" t="s">
        <v>16</v>
      </c>
      <c r="S22" s="68">
        <f>S23+S24</f>
        <v>19731</v>
      </c>
      <c r="T22" s="65">
        <f t="shared" ref="T22" si="2">T23+T24</f>
        <v>23670.799999999999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32100</v>
      </c>
      <c r="F23" s="66">
        <v>38509.599999999999</v>
      </c>
      <c r="H23" s="118"/>
      <c r="I23" s="30" t="s">
        <v>35</v>
      </c>
      <c r="J23" s="101">
        <v>9</v>
      </c>
      <c r="K23" s="47"/>
      <c r="L23" s="59">
        <v>12369</v>
      </c>
      <c r="M23" s="66">
        <v>14838.8</v>
      </c>
      <c r="O23" s="118"/>
      <c r="P23" s="30" t="s">
        <v>35</v>
      </c>
      <c r="Q23" s="101">
        <v>9</v>
      </c>
      <c r="R23" s="47"/>
      <c r="S23" s="59">
        <v>19731</v>
      </c>
      <c r="T23" s="66">
        <v>23670.799999999999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99940</v>
      </c>
      <c r="F25" s="65">
        <f>F26+F27</f>
        <v>173418.59999999998</v>
      </c>
      <c r="H25" s="118"/>
      <c r="I25" s="32" t="s">
        <v>28</v>
      </c>
      <c r="J25" s="101">
        <v>11</v>
      </c>
      <c r="K25" s="47" t="s">
        <v>17</v>
      </c>
      <c r="L25" s="68">
        <f>L26+L27</f>
        <v>38510</v>
      </c>
      <c r="M25" s="65">
        <f>M26+M27</f>
        <v>66827.100000000006</v>
      </c>
      <c r="O25" s="118"/>
      <c r="P25" s="32" t="s">
        <v>28</v>
      </c>
      <c r="Q25" s="101">
        <v>11</v>
      </c>
      <c r="R25" s="47" t="s">
        <v>17</v>
      </c>
      <c r="S25" s="68">
        <f>S26+S27</f>
        <v>61430</v>
      </c>
      <c r="T25" s="65">
        <f>T26+T27</f>
        <v>106591.5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39565</v>
      </c>
      <c r="F26" s="66">
        <v>107326.2</v>
      </c>
      <c r="H26" s="118"/>
      <c r="I26" s="30" t="s">
        <v>35</v>
      </c>
      <c r="J26" s="101">
        <v>12</v>
      </c>
      <c r="K26" s="47"/>
      <c r="L26" s="59">
        <v>15246</v>
      </c>
      <c r="M26" s="66">
        <v>41360</v>
      </c>
      <c r="O26" s="118"/>
      <c r="P26" s="30" t="s">
        <v>35</v>
      </c>
      <c r="Q26" s="101">
        <v>12</v>
      </c>
      <c r="R26" s="47"/>
      <c r="S26" s="59">
        <v>24319</v>
      </c>
      <c r="T26" s="66">
        <v>65966.2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60375</v>
      </c>
      <c r="F27" s="66">
        <v>66092.399999999994</v>
      </c>
      <c r="H27" s="118"/>
      <c r="I27" s="33" t="s">
        <v>145</v>
      </c>
      <c r="J27" s="101">
        <v>13</v>
      </c>
      <c r="K27" s="47"/>
      <c r="L27" s="59">
        <v>23264</v>
      </c>
      <c r="M27" s="66">
        <v>25467.1</v>
      </c>
      <c r="O27" s="118"/>
      <c r="P27" s="33" t="s">
        <v>145</v>
      </c>
      <c r="Q27" s="101">
        <v>13</v>
      </c>
      <c r="R27" s="47"/>
      <c r="S27" s="59">
        <v>37111</v>
      </c>
      <c r="T27" s="66">
        <v>40625.299999999996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3152</v>
      </c>
      <c r="F42" s="65">
        <f>F43+F47</f>
        <v>63917.799999999996</v>
      </c>
      <c r="H42" s="127" t="s">
        <v>26</v>
      </c>
      <c r="I42" s="42" t="s">
        <v>29</v>
      </c>
      <c r="J42" s="49">
        <v>26</v>
      </c>
      <c r="K42" s="47"/>
      <c r="L42" s="68">
        <f>L43+L47</f>
        <v>1215</v>
      </c>
      <c r="M42" s="65">
        <f>M43+M47</f>
        <v>24638.400000000001</v>
      </c>
      <c r="O42" s="127" t="s">
        <v>26</v>
      </c>
      <c r="P42" s="42" t="s">
        <v>29</v>
      </c>
      <c r="Q42" s="49">
        <v>26</v>
      </c>
      <c r="R42" s="47"/>
      <c r="S42" s="68">
        <f>S43+S47</f>
        <v>1937</v>
      </c>
      <c r="T42" s="65">
        <f>T43+T47</f>
        <v>39279.399999999994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3152</v>
      </c>
      <c r="F43" s="66">
        <v>63917.799999999996</v>
      </c>
      <c r="H43" s="128"/>
      <c r="I43" s="36" t="s">
        <v>42</v>
      </c>
      <c r="J43" s="49">
        <v>27</v>
      </c>
      <c r="K43" s="47"/>
      <c r="L43" s="59">
        <v>1215</v>
      </c>
      <c r="M43" s="66">
        <v>24638.400000000001</v>
      </c>
      <c r="O43" s="128"/>
      <c r="P43" s="36" t="s">
        <v>42</v>
      </c>
      <c r="Q43" s="49">
        <v>27</v>
      </c>
      <c r="R43" s="47"/>
      <c r="S43" s="59">
        <v>1937</v>
      </c>
      <c r="T43" s="66">
        <v>39279.399999999994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I1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165</v>
      </c>
      <c r="B7" s="135"/>
      <c r="C7" s="135"/>
      <c r="D7" s="135"/>
      <c r="E7" s="135"/>
      <c r="F7" s="135"/>
      <c r="H7" s="135" t="s">
        <v>165</v>
      </c>
      <c r="I7" s="135"/>
      <c r="J7" s="135"/>
      <c r="K7" s="135"/>
      <c r="L7" s="135"/>
      <c r="M7" s="135"/>
      <c r="O7" s="135" t="s">
        <v>165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633193.29999999993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295005.8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338187.5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13298</v>
      </c>
      <c r="F15" s="65">
        <v>69573.8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6196</v>
      </c>
      <c r="M15" s="65">
        <v>32437.200000000001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7102</v>
      </c>
      <c r="T15" s="65">
        <v>37136.600000000006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13298</v>
      </c>
      <c r="F16" s="66">
        <v>68977.8</v>
      </c>
      <c r="H16" s="118"/>
      <c r="I16" s="30" t="s">
        <v>10</v>
      </c>
      <c r="J16" s="101">
        <v>3</v>
      </c>
      <c r="K16" s="47"/>
      <c r="L16" s="59">
        <v>6196</v>
      </c>
      <c r="M16" s="66">
        <v>32139.200000000001</v>
      </c>
      <c r="O16" s="118"/>
      <c r="P16" s="30" t="s">
        <v>10</v>
      </c>
      <c r="Q16" s="101">
        <v>3</v>
      </c>
      <c r="R16" s="47"/>
      <c r="S16" s="59">
        <v>7102</v>
      </c>
      <c r="T16" s="66">
        <v>36838.600000000006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8</v>
      </c>
      <c r="F18" s="66">
        <v>596</v>
      </c>
      <c r="G18" s="31"/>
      <c r="H18" s="118"/>
      <c r="I18" s="30" t="s">
        <v>11</v>
      </c>
      <c r="J18" s="101">
        <v>4</v>
      </c>
      <c r="K18" s="47" t="s">
        <v>12</v>
      </c>
      <c r="L18" s="59">
        <v>4</v>
      </c>
      <c r="M18" s="66">
        <v>298</v>
      </c>
      <c r="N18" s="31"/>
      <c r="O18" s="118"/>
      <c r="P18" s="30" t="s">
        <v>11</v>
      </c>
      <c r="Q18" s="101">
        <v>4</v>
      </c>
      <c r="R18" s="47" t="s">
        <v>12</v>
      </c>
      <c r="S18" s="59">
        <v>4</v>
      </c>
      <c r="T18" s="66">
        <v>298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94142</v>
      </c>
      <c r="F19" s="65">
        <f>F20+F21</f>
        <v>148037.5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43862</v>
      </c>
      <c r="M19" s="65">
        <f>M20+M21</f>
        <v>68972.5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50280</v>
      </c>
      <c r="T19" s="65">
        <f>T20+T21</f>
        <v>79065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28866</v>
      </c>
      <c r="F20" s="66">
        <v>86240.4</v>
      </c>
      <c r="H20" s="118"/>
      <c r="I20" s="30" t="s">
        <v>35</v>
      </c>
      <c r="J20" s="101">
        <v>6</v>
      </c>
      <c r="K20" s="47"/>
      <c r="L20" s="59">
        <v>13449</v>
      </c>
      <c r="M20" s="66">
        <v>40180.400000000001</v>
      </c>
      <c r="O20" s="118"/>
      <c r="P20" s="30" t="s">
        <v>35</v>
      </c>
      <c r="Q20" s="101">
        <v>6</v>
      </c>
      <c r="R20" s="47"/>
      <c r="S20" s="59">
        <v>15417</v>
      </c>
      <c r="T20" s="66">
        <v>46059.999999999993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65276</v>
      </c>
      <c r="F21" s="66">
        <v>61797.1</v>
      </c>
      <c r="H21" s="118"/>
      <c r="I21" s="33" t="s">
        <v>36</v>
      </c>
      <c r="J21" s="101">
        <v>7</v>
      </c>
      <c r="K21" s="47"/>
      <c r="L21" s="59">
        <v>30413</v>
      </c>
      <c r="M21" s="66">
        <v>28792.1</v>
      </c>
      <c r="O21" s="118"/>
      <c r="P21" s="33" t="s">
        <v>36</v>
      </c>
      <c r="Q21" s="101">
        <v>7</v>
      </c>
      <c r="R21" s="47"/>
      <c r="S21" s="59">
        <v>34863</v>
      </c>
      <c r="T21" s="66">
        <v>33005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2643</v>
      </c>
      <c r="F22" s="65">
        <f t="shared" ref="F22" si="0">F23+F24</f>
        <v>3219.6</v>
      </c>
      <c r="H22" s="118"/>
      <c r="I22" s="32" t="s">
        <v>31</v>
      </c>
      <c r="J22" s="101">
        <v>8</v>
      </c>
      <c r="K22" s="47" t="s">
        <v>16</v>
      </c>
      <c r="L22" s="68">
        <f>L23+L24</f>
        <v>1231</v>
      </c>
      <c r="M22" s="65">
        <f t="shared" ref="M22" si="1">M23+M24</f>
        <v>1499.6</v>
      </c>
      <c r="O22" s="118"/>
      <c r="P22" s="32" t="s">
        <v>31</v>
      </c>
      <c r="Q22" s="101">
        <v>8</v>
      </c>
      <c r="R22" s="47" t="s">
        <v>16</v>
      </c>
      <c r="S22" s="68">
        <f>S23+S24</f>
        <v>1412</v>
      </c>
      <c r="T22" s="65">
        <f t="shared" ref="T22" si="2">T23+T24</f>
        <v>1720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2643</v>
      </c>
      <c r="F23" s="66">
        <v>3219.6</v>
      </c>
      <c r="H23" s="118"/>
      <c r="I23" s="30" t="s">
        <v>35</v>
      </c>
      <c r="J23" s="101">
        <v>9</v>
      </c>
      <c r="K23" s="47"/>
      <c r="L23" s="59">
        <v>1231</v>
      </c>
      <c r="M23" s="66">
        <v>1499.6</v>
      </c>
      <c r="O23" s="118"/>
      <c r="P23" s="30" t="s">
        <v>35</v>
      </c>
      <c r="Q23" s="101">
        <v>9</v>
      </c>
      <c r="R23" s="47"/>
      <c r="S23" s="59">
        <v>1412</v>
      </c>
      <c r="T23" s="66">
        <v>1720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48286</v>
      </c>
      <c r="F25" s="65">
        <f>F26+F27</f>
        <v>186845.8</v>
      </c>
      <c r="H25" s="118"/>
      <c r="I25" s="32" t="s">
        <v>28</v>
      </c>
      <c r="J25" s="101">
        <v>11</v>
      </c>
      <c r="K25" s="47" t="s">
        <v>17</v>
      </c>
      <c r="L25" s="68">
        <f>L26+L27</f>
        <v>22497</v>
      </c>
      <c r="M25" s="65">
        <f>M26+M27</f>
        <v>87053.8</v>
      </c>
      <c r="O25" s="118"/>
      <c r="P25" s="32" t="s">
        <v>28</v>
      </c>
      <c r="Q25" s="101">
        <v>11</v>
      </c>
      <c r="R25" s="47" t="s">
        <v>17</v>
      </c>
      <c r="S25" s="68">
        <f>S26+S27</f>
        <v>25789</v>
      </c>
      <c r="T25" s="65">
        <f>T26+T27</f>
        <v>99792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11708</v>
      </c>
      <c r="F26" s="66">
        <v>56765.599999999999</v>
      </c>
      <c r="H26" s="118"/>
      <c r="I26" s="30" t="s">
        <v>35</v>
      </c>
      <c r="J26" s="101">
        <v>12</v>
      </c>
      <c r="K26" s="47"/>
      <c r="L26" s="59">
        <v>5455</v>
      </c>
      <c r="M26" s="66">
        <v>26448.3</v>
      </c>
      <c r="O26" s="118"/>
      <c r="P26" s="30" t="s">
        <v>35</v>
      </c>
      <c r="Q26" s="101">
        <v>12</v>
      </c>
      <c r="R26" s="47"/>
      <c r="S26" s="59">
        <v>6253</v>
      </c>
      <c r="T26" s="66">
        <v>30317.3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36578</v>
      </c>
      <c r="F27" s="66">
        <v>130080.2</v>
      </c>
      <c r="H27" s="118"/>
      <c r="I27" s="33" t="s">
        <v>145</v>
      </c>
      <c r="J27" s="101">
        <v>13</v>
      </c>
      <c r="K27" s="47"/>
      <c r="L27" s="59">
        <v>17042</v>
      </c>
      <c r="M27" s="66">
        <v>60605.5</v>
      </c>
      <c r="O27" s="118"/>
      <c r="P27" s="33" t="s">
        <v>145</v>
      </c>
      <c r="Q27" s="101">
        <v>13</v>
      </c>
      <c r="R27" s="47"/>
      <c r="S27" s="59">
        <v>19536</v>
      </c>
      <c r="T27" s="66">
        <v>69474.7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3008</v>
      </c>
      <c r="F29" s="65">
        <f>F30+F40+F41</f>
        <v>174666.49999999997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1401</v>
      </c>
      <c r="M29" s="65">
        <f>M30+M40+M41</f>
        <v>81347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1607</v>
      </c>
      <c r="T29" s="65">
        <f>T30+T40+T41</f>
        <v>93319.499999999971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3008</v>
      </c>
      <c r="F30" s="66">
        <v>174666.49999999997</v>
      </c>
      <c r="G30" s="37"/>
      <c r="H30" s="118"/>
      <c r="I30" s="36" t="s">
        <v>42</v>
      </c>
      <c r="J30" s="49">
        <v>15</v>
      </c>
      <c r="K30" s="48" t="s">
        <v>9</v>
      </c>
      <c r="L30" s="59">
        <v>1401</v>
      </c>
      <c r="M30" s="66">
        <v>81347</v>
      </c>
      <c r="N30" s="37"/>
      <c r="O30" s="118"/>
      <c r="P30" s="36" t="s">
        <v>42</v>
      </c>
      <c r="Q30" s="49">
        <v>15</v>
      </c>
      <c r="R30" s="48" t="s">
        <v>9</v>
      </c>
      <c r="S30" s="59">
        <v>1607</v>
      </c>
      <c r="T30" s="66">
        <v>93319.499999999971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2470</v>
      </c>
      <c r="F42" s="65">
        <f>F43+F47</f>
        <v>50850.100000000006</v>
      </c>
      <c r="H42" s="127" t="s">
        <v>26</v>
      </c>
      <c r="I42" s="42" t="s">
        <v>29</v>
      </c>
      <c r="J42" s="49">
        <v>26</v>
      </c>
      <c r="K42" s="47"/>
      <c r="L42" s="68">
        <f>L43+L47</f>
        <v>1151</v>
      </c>
      <c r="M42" s="65">
        <f>M43+M47</f>
        <v>23695.7</v>
      </c>
      <c r="O42" s="127" t="s">
        <v>26</v>
      </c>
      <c r="P42" s="42" t="s">
        <v>29</v>
      </c>
      <c r="Q42" s="49">
        <v>26</v>
      </c>
      <c r="R42" s="47"/>
      <c r="S42" s="68">
        <f>S43+S47</f>
        <v>1319</v>
      </c>
      <c r="T42" s="65">
        <f>T43+T47</f>
        <v>27154.400000000005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2470</v>
      </c>
      <c r="F43" s="66">
        <v>50850.100000000006</v>
      </c>
      <c r="H43" s="128"/>
      <c r="I43" s="36" t="s">
        <v>42</v>
      </c>
      <c r="J43" s="49">
        <v>27</v>
      </c>
      <c r="K43" s="47"/>
      <c r="L43" s="59">
        <v>1151</v>
      </c>
      <c r="M43" s="66">
        <v>23695.7</v>
      </c>
      <c r="O43" s="128"/>
      <c r="P43" s="36" t="s">
        <v>42</v>
      </c>
      <c r="Q43" s="49">
        <v>27</v>
      </c>
      <c r="R43" s="47"/>
      <c r="S43" s="59">
        <v>1319</v>
      </c>
      <c r="T43" s="66">
        <v>27154.400000000005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166</v>
      </c>
      <c r="B7" s="135"/>
      <c r="C7" s="135"/>
      <c r="D7" s="135"/>
      <c r="E7" s="135"/>
      <c r="F7" s="135"/>
      <c r="H7" s="135" t="s">
        <v>166</v>
      </c>
      <c r="I7" s="135"/>
      <c r="J7" s="135"/>
      <c r="K7" s="135"/>
      <c r="L7" s="135"/>
      <c r="M7" s="135"/>
      <c r="O7" s="135" t="s">
        <v>166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302266.60000000003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7091.6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295175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2120</v>
      </c>
      <c r="F15" s="65">
        <v>19689.599999999999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39</v>
      </c>
      <c r="M15" s="65">
        <v>359.5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2081</v>
      </c>
      <c r="T15" s="65">
        <v>19330.099999999999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2120</v>
      </c>
      <c r="F16" s="66">
        <v>19540.599999999999</v>
      </c>
      <c r="H16" s="118"/>
      <c r="I16" s="30" t="s">
        <v>10</v>
      </c>
      <c r="J16" s="101">
        <v>3</v>
      </c>
      <c r="K16" s="47"/>
      <c r="L16" s="59">
        <v>39</v>
      </c>
      <c r="M16" s="66">
        <v>359.5</v>
      </c>
      <c r="O16" s="118"/>
      <c r="P16" s="30" t="s">
        <v>10</v>
      </c>
      <c r="Q16" s="101">
        <v>3</v>
      </c>
      <c r="R16" s="47"/>
      <c r="S16" s="59">
        <v>2081</v>
      </c>
      <c r="T16" s="66">
        <v>19181.099999999999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2</v>
      </c>
      <c r="F18" s="66">
        <v>149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2</v>
      </c>
      <c r="T18" s="66">
        <v>149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25061</v>
      </c>
      <c r="F19" s="65">
        <f>F20+F21</f>
        <v>51340.5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465</v>
      </c>
      <c r="M19" s="65">
        <f>M20+M21</f>
        <v>952.5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24596</v>
      </c>
      <c r="T19" s="65">
        <f>T20+T21</f>
        <v>50388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8409</v>
      </c>
      <c r="F20" s="66">
        <v>34602.400000000001</v>
      </c>
      <c r="H20" s="118"/>
      <c r="I20" s="30" t="s">
        <v>35</v>
      </c>
      <c r="J20" s="101">
        <v>6</v>
      </c>
      <c r="K20" s="47"/>
      <c r="L20" s="59">
        <v>156</v>
      </c>
      <c r="M20" s="66">
        <v>641.9</v>
      </c>
      <c r="O20" s="118"/>
      <c r="P20" s="30" t="s">
        <v>35</v>
      </c>
      <c r="Q20" s="101">
        <v>6</v>
      </c>
      <c r="R20" s="47"/>
      <c r="S20" s="59">
        <v>8253</v>
      </c>
      <c r="T20" s="66">
        <v>33960.5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16652</v>
      </c>
      <c r="F21" s="66">
        <v>16738.099999999999</v>
      </c>
      <c r="H21" s="118"/>
      <c r="I21" s="33" t="s">
        <v>36</v>
      </c>
      <c r="J21" s="101">
        <v>7</v>
      </c>
      <c r="K21" s="47"/>
      <c r="L21" s="59">
        <v>309</v>
      </c>
      <c r="M21" s="66">
        <v>310.60000000000002</v>
      </c>
      <c r="O21" s="118"/>
      <c r="P21" s="33" t="s">
        <v>36</v>
      </c>
      <c r="Q21" s="101">
        <v>7</v>
      </c>
      <c r="R21" s="47"/>
      <c r="S21" s="59">
        <v>16343</v>
      </c>
      <c r="T21" s="66">
        <v>16427.5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1000</v>
      </c>
      <c r="F22" s="65">
        <f t="shared" ref="F22" si="0">F23+F24</f>
        <v>1695.5</v>
      </c>
      <c r="H22" s="118"/>
      <c r="I22" s="32" t="s">
        <v>31</v>
      </c>
      <c r="J22" s="101">
        <v>8</v>
      </c>
      <c r="K22" s="47" t="s">
        <v>16</v>
      </c>
      <c r="L22" s="68">
        <f>L23+L24</f>
        <v>19</v>
      </c>
      <c r="M22" s="65">
        <f t="shared" ref="M22" si="1">M23+M24</f>
        <v>32.200000000000003</v>
      </c>
      <c r="O22" s="118"/>
      <c r="P22" s="32" t="s">
        <v>31</v>
      </c>
      <c r="Q22" s="101">
        <v>8</v>
      </c>
      <c r="R22" s="47" t="s">
        <v>16</v>
      </c>
      <c r="S22" s="68">
        <f>S23+S24</f>
        <v>981</v>
      </c>
      <c r="T22" s="65">
        <f t="shared" ref="T22" si="2">T23+T24</f>
        <v>1663.3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1000</v>
      </c>
      <c r="F23" s="66">
        <v>1695.5</v>
      </c>
      <c r="H23" s="118"/>
      <c r="I23" s="30" t="s">
        <v>35</v>
      </c>
      <c r="J23" s="101">
        <v>9</v>
      </c>
      <c r="K23" s="47"/>
      <c r="L23" s="59">
        <v>19</v>
      </c>
      <c r="M23" s="66">
        <v>32.200000000000003</v>
      </c>
      <c r="O23" s="118"/>
      <c r="P23" s="30" t="s">
        <v>35</v>
      </c>
      <c r="Q23" s="101">
        <v>9</v>
      </c>
      <c r="R23" s="47"/>
      <c r="S23" s="59">
        <v>981</v>
      </c>
      <c r="T23" s="66">
        <v>1663.3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20534</v>
      </c>
      <c r="F25" s="65">
        <f>F26+F27</f>
        <v>81603.600000000006</v>
      </c>
      <c r="H25" s="118"/>
      <c r="I25" s="32" t="s">
        <v>28</v>
      </c>
      <c r="J25" s="101">
        <v>11</v>
      </c>
      <c r="K25" s="47" t="s">
        <v>17</v>
      </c>
      <c r="L25" s="68">
        <f>L26+L27</f>
        <v>381</v>
      </c>
      <c r="M25" s="65">
        <f>M26+M27</f>
        <v>1515.8000000000002</v>
      </c>
      <c r="O25" s="118"/>
      <c r="P25" s="32" t="s">
        <v>28</v>
      </c>
      <c r="Q25" s="101">
        <v>11</v>
      </c>
      <c r="R25" s="47" t="s">
        <v>17</v>
      </c>
      <c r="S25" s="68">
        <f>S26+S27</f>
        <v>20153</v>
      </c>
      <c r="T25" s="65">
        <f>T26+T27</f>
        <v>80087.8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5429</v>
      </c>
      <c r="F26" s="66">
        <v>46372.4</v>
      </c>
      <c r="H26" s="118"/>
      <c r="I26" s="30" t="s">
        <v>35</v>
      </c>
      <c r="J26" s="101">
        <v>12</v>
      </c>
      <c r="K26" s="47"/>
      <c r="L26" s="59">
        <v>101</v>
      </c>
      <c r="M26" s="66">
        <v>862.7</v>
      </c>
      <c r="O26" s="118"/>
      <c r="P26" s="30" t="s">
        <v>35</v>
      </c>
      <c r="Q26" s="101">
        <v>12</v>
      </c>
      <c r="R26" s="47"/>
      <c r="S26" s="59">
        <v>5328</v>
      </c>
      <c r="T26" s="66">
        <v>45509.700000000004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15105</v>
      </c>
      <c r="F27" s="66">
        <v>35231.199999999997</v>
      </c>
      <c r="H27" s="118"/>
      <c r="I27" s="33" t="s">
        <v>145</v>
      </c>
      <c r="J27" s="101">
        <v>13</v>
      </c>
      <c r="K27" s="47"/>
      <c r="L27" s="59">
        <v>280</v>
      </c>
      <c r="M27" s="66">
        <v>653.1</v>
      </c>
      <c r="O27" s="118"/>
      <c r="P27" s="33" t="s">
        <v>145</v>
      </c>
      <c r="Q27" s="101">
        <v>13</v>
      </c>
      <c r="R27" s="47"/>
      <c r="S27" s="59">
        <v>14825</v>
      </c>
      <c r="T27" s="66">
        <v>34578.1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2128</v>
      </c>
      <c r="F29" s="65">
        <f>F30+F40+F41</f>
        <v>120457.90000000001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39</v>
      </c>
      <c r="M29" s="65">
        <f>M30+M40+M41</f>
        <v>3707.6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2089</v>
      </c>
      <c r="T29" s="65">
        <f>T30+T40+T41</f>
        <v>116750.3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2128</v>
      </c>
      <c r="F30" s="66">
        <v>120457.90000000001</v>
      </c>
      <c r="G30" s="37"/>
      <c r="H30" s="118"/>
      <c r="I30" s="36" t="s">
        <v>42</v>
      </c>
      <c r="J30" s="49">
        <v>15</v>
      </c>
      <c r="K30" s="48" t="s">
        <v>9</v>
      </c>
      <c r="L30" s="59">
        <v>39</v>
      </c>
      <c r="M30" s="66">
        <v>3707.6</v>
      </c>
      <c r="N30" s="37"/>
      <c r="O30" s="118"/>
      <c r="P30" s="36" t="s">
        <v>42</v>
      </c>
      <c r="Q30" s="49">
        <v>15</v>
      </c>
      <c r="R30" s="48" t="s">
        <v>9</v>
      </c>
      <c r="S30" s="59">
        <v>2089</v>
      </c>
      <c r="T30" s="66">
        <v>116750.3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944</v>
      </c>
      <c r="F42" s="65">
        <f>F43+F47</f>
        <v>27479.5</v>
      </c>
      <c r="H42" s="127" t="s">
        <v>26</v>
      </c>
      <c r="I42" s="42" t="s">
        <v>29</v>
      </c>
      <c r="J42" s="49">
        <v>26</v>
      </c>
      <c r="K42" s="47"/>
      <c r="L42" s="68">
        <f>L43+L47</f>
        <v>18</v>
      </c>
      <c r="M42" s="65">
        <f>M43+M47</f>
        <v>524</v>
      </c>
      <c r="O42" s="127" t="s">
        <v>26</v>
      </c>
      <c r="P42" s="42" t="s">
        <v>29</v>
      </c>
      <c r="Q42" s="49">
        <v>26</v>
      </c>
      <c r="R42" s="47"/>
      <c r="S42" s="68">
        <f>S43+S47</f>
        <v>926</v>
      </c>
      <c r="T42" s="65">
        <f>T43+T47</f>
        <v>26955.5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944</v>
      </c>
      <c r="F43" s="66">
        <v>27479.5</v>
      </c>
      <c r="H43" s="128"/>
      <c r="I43" s="36" t="s">
        <v>42</v>
      </c>
      <c r="J43" s="49">
        <v>27</v>
      </c>
      <c r="K43" s="47"/>
      <c r="L43" s="59">
        <v>18</v>
      </c>
      <c r="M43" s="66">
        <v>524</v>
      </c>
      <c r="O43" s="128"/>
      <c r="P43" s="36" t="s">
        <v>42</v>
      </c>
      <c r="Q43" s="49">
        <v>27</v>
      </c>
      <c r="R43" s="47"/>
      <c r="S43" s="59">
        <v>926</v>
      </c>
      <c r="T43" s="66">
        <v>26955.5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87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167</v>
      </c>
      <c r="B7" s="135"/>
      <c r="C7" s="135"/>
      <c r="D7" s="135"/>
      <c r="E7" s="135"/>
      <c r="F7" s="135"/>
      <c r="H7" s="135" t="s">
        <v>167</v>
      </c>
      <c r="I7" s="135"/>
      <c r="J7" s="135"/>
      <c r="K7" s="135"/>
      <c r="L7" s="135"/>
      <c r="M7" s="135"/>
      <c r="O7" s="135" t="s">
        <v>167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359660.69999999995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205921.8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153738.9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3406</v>
      </c>
      <c r="F15" s="65">
        <v>24281.200000000001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1950</v>
      </c>
      <c r="M15" s="65">
        <v>13911.1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1456</v>
      </c>
      <c r="T15" s="65">
        <v>10370.1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3406</v>
      </c>
      <c r="F16" s="66">
        <v>23387.200000000001</v>
      </c>
      <c r="H16" s="118"/>
      <c r="I16" s="30" t="s">
        <v>10</v>
      </c>
      <c r="J16" s="101">
        <v>3</v>
      </c>
      <c r="K16" s="47"/>
      <c r="L16" s="59">
        <v>1950</v>
      </c>
      <c r="M16" s="66">
        <v>13389.6</v>
      </c>
      <c r="O16" s="118"/>
      <c r="P16" s="30" t="s">
        <v>10</v>
      </c>
      <c r="Q16" s="101">
        <v>3</v>
      </c>
      <c r="R16" s="47"/>
      <c r="S16" s="59">
        <v>1456</v>
      </c>
      <c r="T16" s="66">
        <v>9997.6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12</v>
      </c>
      <c r="F18" s="66">
        <v>894</v>
      </c>
      <c r="G18" s="31"/>
      <c r="H18" s="118"/>
      <c r="I18" s="30" t="s">
        <v>11</v>
      </c>
      <c r="J18" s="101">
        <v>4</v>
      </c>
      <c r="K18" s="47" t="s">
        <v>12</v>
      </c>
      <c r="L18" s="59">
        <v>7</v>
      </c>
      <c r="M18" s="66">
        <v>521.5</v>
      </c>
      <c r="N18" s="31"/>
      <c r="O18" s="118"/>
      <c r="P18" s="30" t="s">
        <v>11</v>
      </c>
      <c r="Q18" s="101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58893</v>
      </c>
      <c r="F19" s="65">
        <f>F20+F21</f>
        <v>94202.4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33717</v>
      </c>
      <c r="M19" s="65">
        <f>M20+M21</f>
        <v>53932.1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25176</v>
      </c>
      <c r="T19" s="65">
        <f>T20+T21</f>
        <v>40270.300000000003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21603</v>
      </c>
      <c r="F20" s="66">
        <v>70663</v>
      </c>
      <c r="H20" s="118"/>
      <c r="I20" s="30" t="s">
        <v>35</v>
      </c>
      <c r="J20" s="101">
        <v>6</v>
      </c>
      <c r="K20" s="47"/>
      <c r="L20" s="59">
        <v>12368</v>
      </c>
      <c r="M20" s="66">
        <v>40455.5</v>
      </c>
      <c r="O20" s="118"/>
      <c r="P20" s="30" t="s">
        <v>35</v>
      </c>
      <c r="Q20" s="101">
        <v>6</v>
      </c>
      <c r="R20" s="47"/>
      <c r="S20" s="59">
        <v>9235</v>
      </c>
      <c r="T20" s="66">
        <v>30207.5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37290</v>
      </c>
      <c r="F21" s="66">
        <v>23539.4</v>
      </c>
      <c r="H21" s="118"/>
      <c r="I21" s="33" t="s">
        <v>36</v>
      </c>
      <c r="J21" s="101">
        <v>7</v>
      </c>
      <c r="K21" s="47"/>
      <c r="L21" s="59">
        <v>21349</v>
      </c>
      <c r="M21" s="66">
        <v>13476.6</v>
      </c>
      <c r="O21" s="118"/>
      <c r="P21" s="33" t="s">
        <v>36</v>
      </c>
      <c r="Q21" s="101">
        <v>7</v>
      </c>
      <c r="R21" s="47"/>
      <c r="S21" s="59">
        <v>15941</v>
      </c>
      <c r="T21" s="66">
        <v>10062.800000000001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5300</v>
      </c>
      <c r="F22" s="65">
        <f t="shared" ref="F22" si="0">F23+F24</f>
        <v>6637.2</v>
      </c>
      <c r="H22" s="118"/>
      <c r="I22" s="32" t="s">
        <v>31</v>
      </c>
      <c r="J22" s="101">
        <v>8</v>
      </c>
      <c r="K22" s="47" t="s">
        <v>16</v>
      </c>
      <c r="L22" s="68">
        <f>L23+L24</f>
        <v>3034</v>
      </c>
      <c r="M22" s="65">
        <f t="shared" ref="M22" si="1">M23+M24</f>
        <v>3799.5</v>
      </c>
      <c r="O22" s="118"/>
      <c r="P22" s="32" t="s">
        <v>31</v>
      </c>
      <c r="Q22" s="101">
        <v>8</v>
      </c>
      <c r="R22" s="47" t="s">
        <v>16</v>
      </c>
      <c r="S22" s="68">
        <f>S23+S24</f>
        <v>2266</v>
      </c>
      <c r="T22" s="65">
        <f t="shared" ref="T22" si="2">T23+T24</f>
        <v>2837.7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5300</v>
      </c>
      <c r="F23" s="66">
        <v>6637.2</v>
      </c>
      <c r="H23" s="118"/>
      <c r="I23" s="30" t="s">
        <v>35</v>
      </c>
      <c r="J23" s="101">
        <v>9</v>
      </c>
      <c r="K23" s="47"/>
      <c r="L23" s="59">
        <v>3034</v>
      </c>
      <c r="M23" s="66">
        <v>3799.5</v>
      </c>
      <c r="O23" s="118"/>
      <c r="P23" s="30" t="s">
        <v>35</v>
      </c>
      <c r="Q23" s="101">
        <v>9</v>
      </c>
      <c r="R23" s="47"/>
      <c r="S23" s="59">
        <v>2266</v>
      </c>
      <c r="T23" s="66">
        <v>2837.7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27278</v>
      </c>
      <c r="F25" s="65">
        <f>F26+F27</f>
        <v>96305.8</v>
      </c>
      <c r="H25" s="118"/>
      <c r="I25" s="32" t="s">
        <v>28</v>
      </c>
      <c r="J25" s="101">
        <v>11</v>
      </c>
      <c r="K25" s="47" t="s">
        <v>17</v>
      </c>
      <c r="L25" s="68">
        <f>L26+L27</f>
        <v>15618</v>
      </c>
      <c r="M25" s="65">
        <f>M26+M27</f>
        <v>55142.5</v>
      </c>
      <c r="O25" s="118"/>
      <c r="P25" s="32" t="s">
        <v>28</v>
      </c>
      <c r="Q25" s="101">
        <v>11</v>
      </c>
      <c r="R25" s="47" t="s">
        <v>17</v>
      </c>
      <c r="S25" s="68">
        <f>S26+S27</f>
        <v>11660</v>
      </c>
      <c r="T25" s="65">
        <f>T26+T27</f>
        <v>41163.300000000003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7950</v>
      </c>
      <c r="F26" s="66">
        <v>46761.5</v>
      </c>
      <c r="H26" s="118"/>
      <c r="I26" s="30" t="s">
        <v>35</v>
      </c>
      <c r="J26" s="101">
        <v>12</v>
      </c>
      <c r="K26" s="47"/>
      <c r="L26" s="59">
        <v>4552</v>
      </c>
      <c r="M26" s="66">
        <v>26776.5</v>
      </c>
      <c r="O26" s="118"/>
      <c r="P26" s="30" t="s">
        <v>35</v>
      </c>
      <c r="Q26" s="101">
        <v>12</v>
      </c>
      <c r="R26" s="47"/>
      <c r="S26" s="59">
        <v>3398</v>
      </c>
      <c r="T26" s="66">
        <v>19985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19328</v>
      </c>
      <c r="F27" s="66">
        <v>49544.3</v>
      </c>
      <c r="H27" s="118"/>
      <c r="I27" s="33" t="s">
        <v>145</v>
      </c>
      <c r="J27" s="101">
        <v>13</v>
      </c>
      <c r="K27" s="47"/>
      <c r="L27" s="59">
        <v>11066</v>
      </c>
      <c r="M27" s="66">
        <v>28366</v>
      </c>
      <c r="O27" s="118"/>
      <c r="P27" s="33" t="s">
        <v>145</v>
      </c>
      <c r="Q27" s="101">
        <v>13</v>
      </c>
      <c r="R27" s="47"/>
      <c r="S27" s="59">
        <v>8262</v>
      </c>
      <c r="T27" s="66">
        <v>21178.300000000003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2450</v>
      </c>
      <c r="F29" s="65">
        <f>F30+F40+F41</f>
        <v>106954.3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1403</v>
      </c>
      <c r="M29" s="65">
        <f>M30+M40+M41</f>
        <v>61247.7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1047</v>
      </c>
      <c r="T29" s="65">
        <f>T30+T40+T41</f>
        <v>45706.600000000006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2450</v>
      </c>
      <c r="F30" s="66">
        <v>106954.3</v>
      </c>
      <c r="G30" s="37"/>
      <c r="H30" s="118"/>
      <c r="I30" s="36" t="s">
        <v>42</v>
      </c>
      <c r="J30" s="49">
        <v>15</v>
      </c>
      <c r="K30" s="48" t="s">
        <v>9</v>
      </c>
      <c r="L30" s="59">
        <v>1403</v>
      </c>
      <c r="M30" s="66">
        <v>61247.7</v>
      </c>
      <c r="N30" s="37"/>
      <c r="O30" s="118"/>
      <c r="P30" s="36" t="s">
        <v>42</v>
      </c>
      <c r="Q30" s="49">
        <v>15</v>
      </c>
      <c r="R30" s="48" t="s">
        <v>9</v>
      </c>
      <c r="S30" s="59">
        <v>1047</v>
      </c>
      <c r="T30" s="66">
        <v>45706.600000000006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1739</v>
      </c>
      <c r="F42" s="65">
        <f>F43+F47</f>
        <v>31279.8</v>
      </c>
      <c r="H42" s="127" t="s">
        <v>26</v>
      </c>
      <c r="I42" s="42" t="s">
        <v>29</v>
      </c>
      <c r="J42" s="49">
        <v>26</v>
      </c>
      <c r="K42" s="47"/>
      <c r="L42" s="68">
        <f>L43+L47</f>
        <v>995</v>
      </c>
      <c r="M42" s="65">
        <f>M43+M47</f>
        <v>17888.900000000001</v>
      </c>
      <c r="O42" s="127" t="s">
        <v>26</v>
      </c>
      <c r="P42" s="42" t="s">
        <v>29</v>
      </c>
      <c r="Q42" s="49">
        <v>26</v>
      </c>
      <c r="R42" s="47"/>
      <c r="S42" s="68">
        <f>S43+S47</f>
        <v>744</v>
      </c>
      <c r="T42" s="65">
        <f>T43+T47</f>
        <v>13390.899999999998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1739</v>
      </c>
      <c r="F43" s="66">
        <v>31279.8</v>
      </c>
      <c r="H43" s="128"/>
      <c r="I43" s="36" t="s">
        <v>42</v>
      </c>
      <c r="J43" s="49">
        <v>27</v>
      </c>
      <c r="K43" s="47"/>
      <c r="L43" s="59">
        <v>995</v>
      </c>
      <c r="M43" s="66">
        <v>17888.900000000001</v>
      </c>
      <c r="O43" s="128"/>
      <c r="P43" s="36" t="s">
        <v>42</v>
      </c>
      <c r="Q43" s="49">
        <v>27</v>
      </c>
      <c r="R43" s="47"/>
      <c r="S43" s="59">
        <v>744</v>
      </c>
      <c r="T43" s="66">
        <v>13390.899999999998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30</v>
      </c>
      <c r="F44" s="67">
        <v>2037.7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17</v>
      </c>
      <c r="M44" s="67">
        <v>1154.7</v>
      </c>
      <c r="O44" s="128"/>
      <c r="P44" s="39" t="s">
        <v>40</v>
      </c>
      <c r="Q44" s="49">
        <v>28</v>
      </c>
      <c r="R44" s="48" t="s">
        <v>20</v>
      </c>
      <c r="S44" s="60">
        <v>13</v>
      </c>
      <c r="T44" s="67">
        <v>883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103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155</v>
      </c>
      <c r="B7" s="135"/>
      <c r="C7" s="135"/>
      <c r="D7" s="135"/>
      <c r="E7" s="135"/>
      <c r="F7" s="135"/>
      <c r="H7" s="135" t="s">
        <v>155</v>
      </c>
      <c r="I7" s="135"/>
      <c r="J7" s="135"/>
      <c r="K7" s="135"/>
      <c r="L7" s="135"/>
      <c r="M7" s="135"/>
      <c r="O7" s="135" t="s">
        <v>155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1194526.4999999998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26127.300000000003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1168399.2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10665</v>
      </c>
      <c r="F15" s="65">
        <v>77862.399999999994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200</v>
      </c>
      <c r="M15" s="65">
        <v>1450.8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10465</v>
      </c>
      <c r="T15" s="65">
        <v>76411.599999999991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10665</v>
      </c>
      <c r="F16" s="66">
        <v>73392.399999999994</v>
      </c>
      <c r="H16" s="118"/>
      <c r="I16" s="30" t="s">
        <v>10</v>
      </c>
      <c r="J16" s="101">
        <v>3</v>
      </c>
      <c r="K16" s="47"/>
      <c r="L16" s="59">
        <v>200</v>
      </c>
      <c r="M16" s="66">
        <v>1376.3</v>
      </c>
      <c r="O16" s="118"/>
      <c r="P16" s="30" t="s">
        <v>10</v>
      </c>
      <c r="Q16" s="101">
        <v>3</v>
      </c>
      <c r="R16" s="47"/>
      <c r="S16" s="59">
        <v>10465</v>
      </c>
      <c r="T16" s="66">
        <v>72016.099999999991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60</v>
      </c>
      <c r="F18" s="66">
        <v>4470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1</v>
      </c>
      <c r="M18" s="66">
        <v>74.5</v>
      </c>
      <c r="N18" s="31"/>
      <c r="O18" s="118"/>
      <c r="P18" s="30" t="s">
        <v>11</v>
      </c>
      <c r="Q18" s="101">
        <v>4</v>
      </c>
      <c r="R18" s="47" t="s">
        <v>12</v>
      </c>
      <c r="S18" s="59">
        <v>59</v>
      </c>
      <c r="T18" s="66">
        <v>4395.5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183923</v>
      </c>
      <c r="F19" s="65">
        <f>F20+F21</f>
        <v>238629.69999999998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3455</v>
      </c>
      <c r="M19" s="65">
        <f>M20+M21</f>
        <v>4482.8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180468</v>
      </c>
      <c r="T19" s="65">
        <f>T20+T21</f>
        <v>234146.89999999997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42320</v>
      </c>
      <c r="F20" s="66">
        <v>161718.79999999999</v>
      </c>
      <c r="H20" s="118"/>
      <c r="I20" s="30" t="s">
        <v>35</v>
      </c>
      <c r="J20" s="101">
        <v>6</v>
      </c>
      <c r="K20" s="47"/>
      <c r="L20" s="59">
        <v>795</v>
      </c>
      <c r="M20" s="66">
        <v>3038</v>
      </c>
      <c r="O20" s="118"/>
      <c r="P20" s="30" t="s">
        <v>35</v>
      </c>
      <c r="Q20" s="101">
        <v>6</v>
      </c>
      <c r="R20" s="47"/>
      <c r="S20" s="59">
        <v>41525</v>
      </c>
      <c r="T20" s="66">
        <v>158680.79999999999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141603</v>
      </c>
      <c r="F21" s="66">
        <v>76910.899999999994</v>
      </c>
      <c r="H21" s="118"/>
      <c r="I21" s="33" t="s">
        <v>36</v>
      </c>
      <c r="J21" s="101">
        <v>7</v>
      </c>
      <c r="K21" s="47"/>
      <c r="L21" s="59">
        <v>2660</v>
      </c>
      <c r="M21" s="66">
        <v>1444.8</v>
      </c>
      <c r="O21" s="118"/>
      <c r="P21" s="33" t="s">
        <v>36</v>
      </c>
      <c r="Q21" s="101">
        <v>7</v>
      </c>
      <c r="R21" s="47"/>
      <c r="S21" s="59">
        <v>138943</v>
      </c>
      <c r="T21" s="66">
        <v>75466.099999999991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14956</v>
      </c>
      <c r="F22" s="65">
        <f t="shared" ref="F22" si="0">F23+F24</f>
        <v>24674.5</v>
      </c>
      <c r="H22" s="118"/>
      <c r="I22" s="32" t="s">
        <v>31</v>
      </c>
      <c r="J22" s="101">
        <v>8</v>
      </c>
      <c r="K22" s="47" t="s">
        <v>16</v>
      </c>
      <c r="L22" s="68">
        <f>L23+L24</f>
        <v>281</v>
      </c>
      <c r="M22" s="65">
        <f t="shared" ref="M22" si="1">M23+M24</f>
        <v>463.6</v>
      </c>
      <c r="O22" s="118"/>
      <c r="P22" s="32" t="s">
        <v>31</v>
      </c>
      <c r="Q22" s="101">
        <v>8</v>
      </c>
      <c r="R22" s="47" t="s">
        <v>16</v>
      </c>
      <c r="S22" s="68">
        <f>S23+S24</f>
        <v>14675</v>
      </c>
      <c r="T22" s="65">
        <f t="shared" ref="T22" si="2">T23+T24</f>
        <v>24210.9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14956</v>
      </c>
      <c r="F23" s="66">
        <v>24674.5</v>
      </c>
      <c r="H23" s="118"/>
      <c r="I23" s="30" t="s">
        <v>35</v>
      </c>
      <c r="J23" s="101">
        <v>9</v>
      </c>
      <c r="K23" s="47"/>
      <c r="L23" s="59">
        <v>281</v>
      </c>
      <c r="M23" s="66">
        <v>463.6</v>
      </c>
      <c r="O23" s="118"/>
      <c r="P23" s="30" t="s">
        <v>35</v>
      </c>
      <c r="Q23" s="101">
        <v>9</v>
      </c>
      <c r="R23" s="47"/>
      <c r="S23" s="59">
        <v>14675</v>
      </c>
      <c r="T23" s="66">
        <v>24210.9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65287</v>
      </c>
      <c r="F25" s="65">
        <f>F26+F27</f>
        <v>329458.09999999998</v>
      </c>
      <c r="H25" s="118"/>
      <c r="I25" s="32" t="s">
        <v>28</v>
      </c>
      <c r="J25" s="101">
        <v>11</v>
      </c>
      <c r="K25" s="47" t="s">
        <v>17</v>
      </c>
      <c r="L25" s="68">
        <f>L26+L27</f>
        <v>1227</v>
      </c>
      <c r="M25" s="65">
        <f>M26+M27</f>
        <v>6191.1</v>
      </c>
      <c r="O25" s="118"/>
      <c r="P25" s="32" t="s">
        <v>28</v>
      </c>
      <c r="Q25" s="101">
        <v>11</v>
      </c>
      <c r="R25" s="47" t="s">
        <v>17</v>
      </c>
      <c r="S25" s="68">
        <f>S26+S27</f>
        <v>64060</v>
      </c>
      <c r="T25" s="65">
        <f>T26+T27</f>
        <v>323267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31769</v>
      </c>
      <c r="F26" s="66">
        <v>167359.70000000001</v>
      </c>
      <c r="H26" s="118"/>
      <c r="I26" s="30" t="s">
        <v>35</v>
      </c>
      <c r="J26" s="101">
        <v>12</v>
      </c>
      <c r="K26" s="47"/>
      <c r="L26" s="59">
        <v>597</v>
      </c>
      <c r="M26" s="66">
        <v>3144.3</v>
      </c>
      <c r="O26" s="118"/>
      <c r="P26" s="30" t="s">
        <v>35</v>
      </c>
      <c r="Q26" s="101">
        <v>12</v>
      </c>
      <c r="R26" s="47"/>
      <c r="S26" s="59">
        <v>31172</v>
      </c>
      <c r="T26" s="66">
        <v>164215.40000000002</v>
      </c>
      <c r="U26" s="34"/>
      <c r="V26" s="34"/>
    </row>
    <row r="27" spans="1:22" s="27" customFormat="1" ht="27" customHeight="1" x14ac:dyDescent="0.2">
      <c r="A27" s="118"/>
      <c r="B27" s="33" t="s">
        <v>145</v>
      </c>
      <c r="C27" s="101">
        <v>13</v>
      </c>
      <c r="D27" s="47"/>
      <c r="E27" s="59">
        <v>33518</v>
      </c>
      <c r="F27" s="66">
        <v>162098.4</v>
      </c>
      <c r="H27" s="118"/>
      <c r="I27" s="33" t="s">
        <v>145</v>
      </c>
      <c r="J27" s="101">
        <v>13</v>
      </c>
      <c r="K27" s="47"/>
      <c r="L27" s="59">
        <v>630</v>
      </c>
      <c r="M27" s="66">
        <v>3046.8</v>
      </c>
      <c r="O27" s="118"/>
      <c r="P27" s="33" t="s">
        <v>145</v>
      </c>
      <c r="Q27" s="101">
        <v>13</v>
      </c>
      <c r="R27" s="47"/>
      <c r="S27" s="59">
        <v>32888</v>
      </c>
      <c r="T27" s="66">
        <v>159051.6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6821</v>
      </c>
      <c r="F29" s="65">
        <f>F30+F40+F41</f>
        <v>467083.89999999997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129</v>
      </c>
      <c r="M29" s="65">
        <f>M30+M40+M41</f>
        <v>12467.300000000001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6692</v>
      </c>
      <c r="T29" s="65">
        <f>T30+T40+T41</f>
        <v>454616.6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6821</v>
      </c>
      <c r="F30" s="66">
        <v>467083.89999999997</v>
      </c>
      <c r="G30" s="37"/>
      <c r="H30" s="118"/>
      <c r="I30" s="36" t="s">
        <v>42</v>
      </c>
      <c r="J30" s="49">
        <v>15</v>
      </c>
      <c r="K30" s="48" t="s">
        <v>9</v>
      </c>
      <c r="L30" s="59">
        <v>129</v>
      </c>
      <c r="M30" s="66">
        <v>12467.300000000001</v>
      </c>
      <c r="N30" s="37"/>
      <c r="O30" s="118"/>
      <c r="P30" s="36" t="s">
        <v>42</v>
      </c>
      <c r="Q30" s="49">
        <v>15</v>
      </c>
      <c r="R30" s="48" t="s">
        <v>9</v>
      </c>
      <c r="S30" s="59">
        <v>6692</v>
      </c>
      <c r="T30" s="66">
        <v>454616.6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30</v>
      </c>
      <c r="F32" s="67">
        <v>4383.6000000000004</v>
      </c>
      <c r="H32" s="118"/>
      <c r="I32" s="131"/>
      <c r="J32" s="49">
        <v>17</v>
      </c>
      <c r="K32" s="47" t="s">
        <v>9</v>
      </c>
      <c r="L32" s="60">
        <v>1</v>
      </c>
      <c r="M32" s="67">
        <v>146.1</v>
      </c>
      <c r="O32" s="118"/>
      <c r="P32" s="131"/>
      <c r="Q32" s="49">
        <v>17</v>
      </c>
      <c r="R32" s="47" t="s">
        <v>9</v>
      </c>
      <c r="S32" s="60">
        <v>29</v>
      </c>
      <c r="T32" s="67">
        <v>4237.5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2228</v>
      </c>
      <c r="F42" s="65">
        <f>F43+F47</f>
        <v>56817.9</v>
      </c>
      <c r="H42" s="127" t="s">
        <v>26</v>
      </c>
      <c r="I42" s="42" t="s">
        <v>29</v>
      </c>
      <c r="J42" s="49">
        <v>26</v>
      </c>
      <c r="K42" s="47"/>
      <c r="L42" s="68">
        <f>L43+L47</f>
        <v>42</v>
      </c>
      <c r="M42" s="65">
        <f>M43+M47</f>
        <v>1071.7</v>
      </c>
      <c r="O42" s="127" t="s">
        <v>26</v>
      </c>
      <c r="P42" s="42" t="s">
        <v>29</v>
      </c>
      <c r="Q42" s="49">
        <v>26</v>
      </c>
      <c r="R42" s="47"/>
      <c r="S42" s="68">
        <f>S43+S47</f>
        <v>2186</v>
      </c>
      <c r="T42" s="65">
        <f>T43+T47</f>
        <v>55746.200000000004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2228</v>
      </c>
      <c r="F43" s="66">
        <v>56817.9</v>
      </c>
      <c r="H43" s="128"/>
      <c r="I43" s="36" t="s">
        <v>42</v>
      </c>
      <c r="J43" s="49">
        <v>27</v>
      </c>
      <c r="K43" s="47"/>
      <c r="L43" s="59">
        <v>42</v>
      </c>
      <c r="M43" s="66">
        <v>1071.7</v>
      </c>
      <c r="O43" s="128"/>
      <c r="P43" s="36" t="s">
        <v>42</v>
      </c>
      <c r="Q43" s="49">
        <v>27</v>
      </c>
      <c r="R43" s="47"/>
      <c r="S43" s="59">
        <v>2186</v>
      </c>
      <c r="T43" s="66">
        <v>55746.200000000004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165</v>
      </c>
      <c r="F46" s="67">
        <v>3446.5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3</v>
      </c>
      <c r="M46" s="67">
        <v>62.7</v>
      </c>
      <c r="O46" s="128"/>
      <c r="P46" s="100" t="s">
        <v>248</v>
      </c>
      <c r="Q46" s="49">
        <v>30</v>
      </c>
      <c r="R46" s="48" t="s">
        <v>20</v>
      </c>
      <c r="S46" s="60">
        <v>162</v>
      </c>
      <c r="T46" s="67">
        <v>3383.8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115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163</v>
      </c>
      <c r="B7" s="135"/>
      <c r="C7" s="135"/>
      <c r="D7" s="135"/>
      <c r="E7" s="135"/>
      <c r="F7" s="135"/>
      <c r="H7" s="135" t="s">
        <v>163</v>
      </c>
      <c r="I7" s="135"/>
      <c r="J7" s="135"/>
      <c r="K7" s="135"/>
      <c r="L7" s="135"/>
      <c r="M7" s="135"/>
      <c r="O7" s="135" t="s">
        <v>163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910294.4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4955.7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905338.70000000007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6736</v>
      </c>
      <c r="F15" s="65">
        <v>62199.7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37</v>
      </c>
      <c r="M15" s="65">
        <v>341.2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6699</v>
      </c>
      <c r="T15" s="65">
        <v>61858.5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6736</v>
      </c>
      <c r="F16" s="66">
        <v>62125.2</v>
      </c>
      <c r="H16" s="118"/>
      <c r="I16" s="30" t="s">
        <v>10</v>
      </c>
      <c r="J16" s="101">
        <v>3</v>
      </c>
      <c r="K16" s="47"/>
      <c r="L16" s="59">
        <v>37</v>
      </c>
      <c r="M16" s="66">
        <v>341.2</v>
      </c>
      <c r="O16" s="118"/>
      <c r="P16" s="30" t="s">
        <v>10</v>
      </c>
      <c r="Q16" s="101">
        <v>3</v>
      </c>
      <c r="R16" s="47"/>
      <c r="S16" s="59">
        <v>6699</v>
      </c>
      <c r="T16" s="66">
        <v>61784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60288</v>
      </c>
      <c r="F19" s="65">
        <f>F20+F21</f>
        <v>155783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328</v>
      </c>
      <c r="M19" s="65">
        <f>M20+M21</f>
        <v>847.5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59960</v>
      </c>
      <c r="T19" s="65">
        <f>T20+T21</f>
        <v>154935.5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30146</v>
      </c>
      <c r="F20" s="66">
        <v>95657.1</v>
      </c>
      <c r="H20" s="118"/>
      <c r="I20" s="30" t="s">
        <v>35</v>
      </c>
      <c r="J20" s="101">
        <v>6</v>
      </c>
      <c r="K20" s="47"/>
      <c r="L20" s="59">
        <v>164</v>
      </c>
      <c r="M20" s="66">
        <v>520.4</v>
      </c>
      <c r="O20" s="118"/>
      <c r="P20" s="30" t="s">
        <v>35</v>
      </c>
      <c r="Q20" s="101">
        <v>6</v>
      </c>
      <c r="R20" s="47"/>
      <c r="S20" s="59">
        <v>29982</v>
      </c>
      <c r="T20" s="66">
        <v>95136.700000000012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30142</v>
      </c>
      <c r="F21" s="66">
        <v>60125.9</v>
      </c>
      <c r="H21" s="118"/>
      <c r="I21" s="33" t="s">
        <v>36</v>
      </c>
      <c r="J21" s="101">
        <v>7</v>
      </c>
      <c r="K21" s="47"/>
      <c r="L21" s="59">
        <v>164</v>
      </c>
      <c r="M21" s="66">
        <v>327.10000000000002</v>
      </c>
      <c r="O21" s="118"/>
      <c r="P21" s="33" t="s">
        <v>36</v>
      </c>
      <c r="Q21" s="101">
        <v>7</v>
      </c>
      <c r="R21" s="47"/>
      <c r="S21" s="59">
        <v>29978</v>
      </c>
      <c r="T21" s="66">
        <v>59798.8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17846</v>
      </c>
      <c r="F22" s="65">
        <f t="shared" ref="F22" si="0">F23+F24</f>
        <v>25108.9</v>
      </c>
      <c r="H22" s="118"/>
      <c r="I22" s="32" t="s">
        <v>31</v>
      </c>
      <c r="J22" s="101">
        <v>8</v>
      </c>
      <c r="K22" s="47" t="s">
        <v>16</v>
      </c>
      <c r="L22" s="68">
        <f>L23+L24</f>
        <v>97</v>
      </c>
      <c r="M22" s="65">
        <f t="shared" ref="M22" si="1">M23+M24</f>
        <v>136.5</v>
      </c>
      <c r="O22" s="118"/>
      <c r="P22" s="32" t="s">
        <v>31</v>
      </c>
      <c r="Q22" s="101">
        <v>8</v>
      </c>
      <c r="R22" s="47" t="s">
        <v>16</v>
      </c>
      <c r="S22" s="68">
        <f>S23+S24</f>
        <v>17749</v>
      </c>
      <c r="T22" s="65">
        <f t="shared" ref="T22" si="2">T23+T24</f>
        <v>24972.400000000001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17846</v>
      </c>
      <c r="F24" s="66">
        <v>25108.9</v>
      </c>
      <c r="H24" s="118"/>
      <c r="I24" s="33" t="s">
        <v>37</v>
      </c>
      <c r="J24" s="101">
        <v>10</v>
      </c>
      <c r="K24" s="47"/>
      <c r="L24" s="59">
        <v>97</v>
      </c>
      <c r="M24" s="66">
        <v>136.5</v>
      </c>
      <c r="O24" s="118"/>
      <c r="P24" s="33" t="s">
        <v>37</v>
      </c>
      <c r="Q24" s="101">
        <v>10</v>
      </c>
      <c r="R24" s="47"/>
      <c r="S24" s="59">
        <v>17749</v>
      </c>
      <c r="T24" s="66">
        <v>24972.400000000001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57827</v>
      </c>
      <c r="F25" s="65">
        <f>F26+F27</f>
        <v>171278.40000000002</v>
      </c>
      <c r="H25" s="118"/>
      <c r="I25" s="32" t="s">
        <v>28</v>
      </c>
      <c r="J25" s="101">
        <v>11</v>
      </c>
      <c r="K25" s="47" t="s">
        <v>17</v>
      </c>
      <c r="L25" s="68">
        <f>L26+L27</f>
        <v>315</v>
      </c>
      <c r="M25" s="65">
        <f>M26+M27</f>
        <v>932.2</v>
      </c>
      <c r="O25" s="118"/>
      <c r="P25" s="32" t="s">
        <v>28</v>
      </c>
      <c r="Q25" s="101">
        <v>11</v>
      </c>
      <c r="R25" s="47" t="s">
        <v>17</v>
      </c>
      <c r="S25" s="68">
        <f>S26+S27</f>
        <v>57512</v>
      </c>
      <c r="T25" s="65">
        <f>T26+T27</f>
        <v>170346.2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8506</v>
      </c>
      <c r="F26" s="66">
        <v>43674.3</v>
      </c>
      <c r="H26" s="118"/>
      <c r="I26" s="30" t="s">
        <v>35</v>
      </c>
      <c r="J26" s="101">
        <v>12</v>
      </c>
      <c r="K26" s="47"/>
      <c r="L26" s="59">
        <v>46</v>
      </c>
      <c r="M26" s="66">
        <v>236.2</v>
      </c>
      <c r="O26" s="118"/>
      <c r="P26" s="30" t="s">
        <v>35</v>
      </c>
      <c r="Q26" s="101">
        <v>12</v>
      </c>
      <c r="R26" s="47"/>
      <c r="S26" s="59">
        <v>8460</v>
      </c>
      <c r="T26" s="66">
        <v>43438.100000000006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49321</v>
      </c>
      <c r="F27" s="66">
        <v>127604.1</v>
      </c>
      <c r="H27" s="118"/>
      <c r="I27" s="33" t="s">
        <v>145</v>
      </c>
      <c r="J27" s="101">
        <v>13</v>
      </c>
      <c r="K27" s="47"/>
      <c r="L27" s="59">
        <v>269</v>
      </c>
      <c r="M27" s="66">
        <v>696</v>
      </c>
      <c r="O27" s="118"/>
      <c r="P27" s="33" t="s">
        <v>145</v>
      </c>
      <c r="Q27" s="101">
        <v>13</v>
      </c>
      <c r="R27" s="47"/>
      <c r="S27" s="59">
        <v>49052</v>
      </c>
      <c r="T27" s="66">
        <v>126908.1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5366</v>
      </c>
      <c r="F29" s="65">
        <f>F30+F40+F41</f>
        <v>438367.8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29</v>
      </c>
      <c r="M29" s="65">
        <f>M30+M40+M41</f>
        <v>2369.1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5337</v>
      </c>
      <c r="T29" s="65">
        <f>T30+T40+T41</f>
        <v>435998.7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5366</v>
      </c>
      <c r="F41" s="66">
        <v>438367.8</v>
      </c>
      <c r="H41" s="118"/>
      <c r="I41" s="41" t="s">
        <v>37</v>
      </c>
      <c r="J41" s="49">
        <v>25</v>
      </c>
      <c r="K41" s="47"/>
      <c r="L41" s="59">
        <v>29</v>
      </c>
      <c r="M41" s="66">
        <v>2369.1</v>
      </c>
      <c r="O41" s="118"/>
      <c r="P41" s="41" t="s">
        <v>37</v>
      </c>
      <c r="Q41" s="49">
        <v>25</v>
      </c>
      <c r="R41" s="47"/>
      <c r="S41" s="59">
        <v>5337</v>
      </c>
      <c r="T41" s="66">
        <v>435998.7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1625</v>
      </c>
      <c r="F42" s="65">
        <f>F43+F47</f>
        <v>57556.6</v>
      </c>
      <c r="H42" s="127" t="s">
        <v>26</v>
      </c>
      <c r="I42" s="42" t="s">
        <v>29</v>
      </c>
      <c r="J42" s="49">
        <v>26</v>
      </c>
      <c r="K42" s="47"/>
      <c r="L42" s="68">
        <f>L43+L47</f>
        <v>9</v>
      </c>
      <c r="M42" s="65">
        <f>M43+M47</f>
        <v>329.2</v>
      </c>
      <c r="O42" s="127" t="s">
        <v>26</v>
      </c>
      <c r="P42" s="42" t="s">
        <v>29</v>
      </c>
      <c r="Q42" s="49">
        <v>26</v>
      </c>
      <c r="R42" s="47"/>
      <c r="S42" s="68">
        <f>S43+S47</f>
        <v>1616</v>
      </c>
      <c r="T42" s="65">
        <f>T43+T47</f>
        <v>57227.4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1625</v>
      </c>
      <c r="F47" s="66">
        <v>57556.6</v>
      </c>
      <c r="G47" s="105"/>
      <c r="H47" s="129"/>
      <c r="I47" s="41" t="s">
        <v>37</v>
      </c>
      <c r="J47" s="49">
        <v>31</v>
      </c>
      <c r="K47" s="48"/>
      <c r="L47" s="59">
        <v>9</v>
      </c>
      <c r="M47" s="66">
        <v>329.2</v>
      </c>
      <c r="O47" s="129"/>
      <c r="P47" s="41" t="s">
        <v>37</v>
      </c>
      <c r="Q47" s="49">
        <v>31</v>
      </c>
      <c r="R47" s="48"/>
      <c r="S47" s="59">
        <v>1616</v>
      </c>
      <c r="T47" s="66">
        <v>57227.4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129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179</v>
      </c>
      <c r="B7" s="135"/>
      <c r="C7" s="135"/>
      <c r="D7" s="135"/>
      <c r="E7" s="135"/>
      <c r="F7" s="135"/>
      <c r="H7" s="135" t="s">
        <v>179</v>
      </c>
      <c r="I7" s="135"/>
      <c r="J7" s="135"/>
      <c r="K7" s="135"/>
      <c r="L7" s="135"/>
      <c r="M7" s="135"/>
      <c r="O7" s="135" t="s">
        <v>179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486920.89999999997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238731.6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248189.29999999996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71803</v>
      </c>
      <c r="F19" s="65">
        <f>F20+F21</f>
        <v>70180.7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35205</v>
      </c>
      <c r="M19" s="65">
        <f>M20+M21</f>
        <v>34409.1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36598</v>
      </c>
      <c r="T19" s="65">
        <f>T20+T21</f>
        <v>35771.599999999999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17796</v>
      </c>
      <c r="F20" s="66">
        <v>34867.5</v>
      </c>
      <c r="H20" s="118"/>
      <c r="I20" s="30" t="s">
        <v>35</v>
      </c>
      <c r="J20" s="101">
        <v>6</v>
      </c>
      <c r="K20" s="47"/>
      <c r="L20" s="59">
        <v>8725</v>
      </c>
      <c r="M20" s="66">
        <v>17094.8</v>
      </c>
      <c r="O20" s="118"/>
      <c r="P20" s="30" t="s">
        <v>35</v>
      </c>
      <c r="Q20" s="101">
        <v>6</v>
      </c>
      <c r="R20" s="47"/>
      <c r="S20" s="59">
        <v>9071</v>
      </c>
      <c r="T20" s="66">
        <v>17772.7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54007</v>
      </c>
      <c r="F21" s="66">
        <v>35313.199999999997</v>
      </c>
      <c r="H21" s="118"/>
      <c r="I21" s="33" t="s">
        <v>36</v>
      </c>
      <c r="J21" s="101">
        <v>7</v>
      </c>
      <c r="K21" s="47"/>
      <c r="L21" s="59">
        <v>26480</v>
      </c>
      <c r="M21" s="66">
        <v>17314.3</v>
      </c>
      <c r="O21" s="118"/>
      <c r="P21" s="33" t="s">
        <v>36</v>
      </c>
      <c r="Q21" s="101">
        <v>7</v>
      </c>
      <c r="R21" s="47"/>
      <c r="S21" s="59">
        <v>27527</v>
      </c>
      <c r="T21" s="66">
        <v>17998.899999999998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5367</v>
      </c>
      <c r="F22" s="65">
        <f t="shared" ref="F22" si="0">F23+F24</f>
        <v>6021.7</v>
      </c>
      <c r="H22" s="118"/>
      <c r="I22" s="32" t="s">
        <v>31</v>
      </c>
      <c r="J22" s="101">
        <v>8</v>
      </c>
      <c r="K22" s="47" t="s">
        <v>16</v>
      </c>
      <c r="L22" s="68">
        <f>L23+L24</f>
        <v>2631</v>
      </c>
      <c r="M22" s="65">
        <f t="shared" ref="M22" si="1">M23+M24</f>
        <v>2951.9</v>
      </c>
      <c r="O22" s="118"/>
      <c r="P22" s="32" t="s">
        <v>31</v>
      </c>
      <c r="Q22" s="101">
        <v>8</v>
      </c>
      <c r="R22" s="47" t="s">
        <v>16</v>
      </c>
      <c r="S22" s="68">
        <f>S23+S24</f>
        <v>2736</v>
      </c>
      <c r="T22" s="65">
        <f t="shared" ref="T22" si="2">T23+T24</f>
        <v>3069.7999999999997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5367</v>
      </c>
      <c r="F23" s="66">
        <v>6021.7</v>
      </c>
      <c r="H23" s="118"/>
      <c r="I23" s="30" t="s">
        <v>35</v>
      </c>
      <c r="J23" s="101">
        <v>9</v>
      </c>
      <c r="K23" s="47"/>
      <c r="L23" s="59">
        <v>2631</v>
      </c>
      <c r="M23" s="66">
        <v>2951.9</v>
      </c>
      <c r="O23" s="118"/>
      <c r="P23" s="30" t="s">
        <v>35</v>
      </c>
      <c r="Q23" s="101">
        <v>9</v>
      </c>
      <c r="R23" s="47"/>
      <c r="S23" s="59">
        <v>2736</v>
      </c>
      <c r="T23" s="66">
        <v>3069.7999999999997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27483</v>
      </c>
      <c r="F25" s="65">
        <f>F26+F27</f>
        <v>76200.599999999991</v>
      </c>
      <c r="H25" s="118"/>
      <c r="I25" s="32" t="s">
        <v>28</v>
      </c>
      <c r="J25" s="101">
        <v>11</v>
      </c>
      <c r="K25" s="47" t="s">
        <v>17</v>
      </c>
      <c r="L25" s="68">
        <f>L26+L27</f>
        <v>13475</v>
      </c>
      <c r="M25" s="65">
        <f>M26+M27</f>
        <v>37361.4</v>
      </c>
      <c r="O25" s="118"/>
      <c r="P25" s="32" t="s">
        <v>28</v>
      </c>
      <c r="Q25" s="101">
        <v>11</v>
      </c>
      <c r="R25" s="47" t="s">
        <v>17</v>
      </c>
      <c r="S25" s="68">
        <f>S26+S27</f>
        <v>14008</v>
      </c>
      <c r="T25" s="65">
        <f>T26+T27</f>
        <v>38839.199999999997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570</v>
      </c>
      <c r="F26" s="66">
        <v>1589.2</v>
      </c>
      <c r="H26" s="118"/>
      <c r="I26" s="30" t="s">
        <v>35</v>
      </c>
      <c r="J26" s="101">
        <v>12</v>
      </c>
      <c r="K26" s="47"/>
      <c r="L26" s="59">
        <v>279</v>
      </c>
      <c r="M26" s="66">
        <v>777.9</v>
      </c>
      <c r="O26" s="118"/>
      <c r="P26" s="30" t="s">
        <v>35</v>
      </c>
      <c r="Q26" s="101">
        <v>12</v>
      </c>
      <c r="R26" s="47"/>
      <c r="S26" s="59">
        <v>291</v>
      </c>
      <c r="T26" s="66">
        <v>811.30000000000007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26913</v>
      </c>
      <c r="F27" s="66">
        <v>74611.399999999994</v>
      </c>
      <c r="H27" s="118"/>
      <c r="I27" s="33" t="s">
        <v>145</v>
      </c>
      <c r="J27" s="101">
        <v>13</v>
      </c>
      <c r="K27" s="47"/>
      <c r="L27" s="59">
        <v>13196</v>
      </c>
      <c r="M27" s="66">
        <v>36583.5</v>
      </c>
      <c r="O27" s="118"/>
      <c r="P27" s="33" t="s">
        <v>145</v>
      </c>
      <c r="Q27" s="101">
        <v>13</v>
      </c>
      <c r="R27" s="47"/>
      <c r="S27" s="59">
        <v>13717</v>
      </c>
      <c r="T27" s="66">
        <v>38027.899999999994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7110</v>
      </c>
      <c r="F29" s="65">
        <f>F30+F40+F41</f>
        <v>282009.69999999995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3486</v>
      </c>
      <c r="M29" s="65">
        <f>M30+M40+M41</f>
        <v>138268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3624</v>
      </c>
      <c r="T29" s="65">
        <f>T30+T40+T41</f>
        <v>143741.69999999995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7110</v>
      </c>
      <c r="F30" s="66">
        <v>282009.69999999995</v>
      </c>
      <c r="G30" s="37"/>
      <c r="H30" s="118"/>
      <c r="I30" s="36" t="s">
        <v>42</v>
      </c>
      <c r="J30" s="49">
        <v>15</v>
      </c>
      <c r="K30" s="48" t="s">
        <v>9</v>
      </c>
      <c r="L30" s="59">
        <v>3486</v>
      </c>
      <c r="M30" s="66">
        <v>138268</v>
      </c>
      <c r="N30" s="37"/>
      <c r="O30" s="118"/>
      <c r="P30" s="36" t="s">
        <v>42</v>
      </c>
      <c r="Q30" s="49">
        <v>15</v>
      </c>
      <c r="R30" s="48" t="s">
        <v>9</v>
      </c>
      <c r="S30" s="59">
        <v>3624</v>
      </c>
      <c r="T30" s="66">
        <v>143741.69999999995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3890</v>
      </c>
      <c r="F42" s="65">
        <f>F43+F47</f>
        <v>52508.2</v>
      </c>
      <c r="H42" s="127" t="s">
        <v>26</v>
      </c>
      <c r="I42" s="42" t="s">
        <v>29</v>
      </c>
      <c r="J42" s="49">
        <v>26</v>
      </c>
      <c r="K42" s="47"/>
      <c r="L42" s="68">
        <f>L43+L47</f>
        <v>1907</v>
      </c>
      <c r="M42" s="65">
        <f>M43+M47</f>
        <v>25741.200000000001</v>
      </c>
      <c r="O42" s="127" t="s">
        <v>26</v>
      </c>
      <c r="P42" s="42" t="s">
        <v>29</v>
      </c>
      <c r="Q42" s="49">
        <v>26</v>
      </c>
      <c r="R42" s="47"/>
      <c r="S42" s="68">
        <f>S43+S47</f>
        <v>1983</v>
      </c>
      <c r="T42" s="65">
        <f>T43+T47</f>
        <v>26766.999999999996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3890</v>
      </c>
      <c r="F43" s="66">
        <v>52508.2</v>
      </c>
      <c r="H43" s="128"/>
      <c r="I43" s="36" t="s">
        <v>42</v>
      </c>
      <c r="J43" s="49">
        <v>27</v>
      </c>
      <c r="K43" s="47"/>
      <c r="L43" s="59">
        <v>1907</v>
      </c>
      <c r="M43" s="66">
        <v>25741.200000000001</v>
      </c>
      <c r="O43" s="128"/>
      <c r="P43" s="36" t="s">
        <v>42</v>
      </c>
      <c r="Q43" s="49">
        <v>27</v>
      </c>
      <c r="R43" s="47"/>
      <c r="S43" s="59">
        <v>1983</v>
      </c>
      <c r="T43" s="66">
        <v>26766.999999999996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22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250</v>
      </c>
      <c r="B7" s="135"/>
      <c r="C7" s="135"/>
      <c r="D7" s="135"/>
      <c r="E7" s="135"/>
      <c r="F7" s="135"/>
      <c r="H7" s="135" t="s">
        <v>250</v>
      </c>
      <c r="I7" s="135"/>
      <c r="J7" s="135"/>
      <c r="K7" s="135"/>
      <c r="L7" s="135"/>
      <c r="M7" s="135"/>
      <c r="O7" s="135" t="s">
        <v>250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669389.39999999991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359385.7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310003.7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96396</v>
      </c>
      <c r="F19" s="65">
        <f>F20+F21</f>
        <v>119709.1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51670</v>
      </c>
      <c r="M19" s="65">
        <f>M20+M21</f>
        <v>64166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44726</v>
      </c>
      <c r="T19" s="65">
        <f>T20+T21</f>
        <v>55543.100000000006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19645</v>
      </c>
      <c r="F20" s="66">
        <v>82671.100000000006</v>
      </c>
      <c r="H20" s="118"/>
      <c r="I20" s="30" t="s">
        <v>35</v>
      </c>
      <c r="J20" s="101">
        <v>6</v>
      </c>
      <c r="K20" s="47"/>
      <c r="L20" s="59">
        <v>10530</v>
      </c>
      <c r="M20" s="66">
        <v>44312.9</v>
      </c>
      <c r="O20" s="118"/>
      <c r="P20" s="30" t="s">
        <v>35</v>
      </c>
      <c r="Q20" s="101">
        <v>6</v>
      </c>
      <c r="R20" s="47"/>
      <c r="S20" s="59">
        <v>9115</v>
      </c>
      <c r="T20" s="66">
        <v>38358.200000000004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76751</v>
      </c>
      <c r="F21" s="66">
        <v>37038</v>
      </c>
      <c r="H21" s="118"/>
      <c r="I21" s="33" t="s">
        <v>36</v>
      </c>
      <c r="J21" s="101">
        <v>7</v>
      </c>
      <c r="K21" s="47"/>
      <c r="L21" s="59">
        <v>41140</v>
      </c>
      <c r="M21" s="66">
        <v>19853.099999999999</v>
      </c>
      <c r="O21" s="118"/>
      <c r="P21" s="33" t="s">
        <v>36</v>
      </c>
      <c r="Q21" s="101">
        <v>7</v>
      </c>
      <c r="R21" s="47"/>
      <c r="S21" s="59">
        <v>35611</v>
      </c>
      <c r="T21" s="66">
        <v>17184.900000000001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3929</v>
      </c>
      <c r="F22" s="65">
        <f t="shared" ref="F22" si="0">F23+F24</f>
        <v>4408.3</v>
      </c>
      <c r="H22" s="118"/>
      <c r="I22" s="32" t="s">
        <v>31</v>
      </c>
      <c r="J22" s="101">
        <v>8</v>
      </c>
      <c r="K22" s="47" t="s">
        <v>16</v>
      </c>
      <c r="L22" s="68">
        <f>L23+L24</f>
        <v>2106</v>
      </c>
      <c r="M22" s="65">
        <f t="shared" ref="M22" si="1">M23+M24</f>
        <v>2362.9</v>
      </c>
      <c r="O22" s="118"/>
      <c r="P22" s="32" t="s">
        <v>31</v>
      </c>
      <c r="Q22" s="101">
        <v>8</v>
      </c>
      <c r="R22" s="47" t="s">
        <v>16</v>
      </c>
      <c r="S22" s="68">
        <f>S23+S24</f>
        <v>1823</v>
      </c>
      <c r="T22" s="65">
        <f t="shared" ref="T22" si="2">T23+T24</f>
        <v>2045.4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3929</v>
      </c>
      <c r="F23" s="66">
        <v>4408.3</v>
      </c>
      <c r="H23" s="118"/>
      <c r="I23" s="30" t="s">
        <v>35</v>
      </c>
      <c r="J23" s="101">
        <v>9</v>
      </c>
      <c r="K23" s="47"/>
      <c r="L23" s="59">
        <v>2106</v>
      </c>
      <c r="M23" s="66">
        <v>2362.9</v>
      </c>
      <c r="O23" s="118"/>
      <c r="P23" s="30" t="s">
        <v>35</v>
      </c>
      <c r="Q23" s="101">
        <v>9</v>
      </c>
      <c r="R23" s="47"/>
      <c r="S23" s="59">
        <v>1823</v>
      </c>
      <c r="T23" s="66">
        <v>2045.4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37486</v>
      </c>
      <c r="F25" s="65">
        <f>F26+F27</f>
        <v>92269.8</v>
      </c>
      <c r="H25" s="118"/>
      <c r="I25" s="32" t="s">
        <v>28</v>
      </c>
      <c r="J25" s="101">
        <v>11</v>
      </c>
      <c r="K25" s="47" t="s">
        <v>17</v>
      </c>
      <c r="L25" s="68">
        <f>L26+L27</f>
        <v>20094</v>
      </c>
      <c r="M25" s="65">
        <f>M26+M27</f>
        <v>49983.4</v>
      </c>
      <c r="O25" s="118"/>
      <c r="P25" s="32" t="s">
        <v>28</v>
      </c>
      <c r="Q25" s="101">
        <v>11</v>
      </c>
      <c r="R25" s="47" t="s">
        <v>17</v>
      </c>
      <c r="S25" s="68">
        <f>S26+S27</f>
        <v>17392</v>
      </c>
      <c r="T25" s="65">
        <f>T26+T27</f>
        <v>42286.400000000001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</v>
      </c>
      <c r="F26" s="66">
        <v>8190</v>
      </c>
      <c r="H26" s="118"/>
      <c r="I26" s="30" t="s">
        <v>35</v>
      </c>
      <c r="J26" s="101">
        <v>12</v>
      </c>
      <c r="K26" s="47"/>
      <c r="L26" s="59">
        <v>3</v>
      </c>
      <c r="M26" s="66">
        <v>4914</v>
      </c>
      <c r="O26" s="118"/>
      <c r="P26" s="30" t="s">
        <v>35</v>
      </c>
      <c r="Q26" s="101">
        <v>12</v>
      </c>
      <c r="R26" s="47"/>
      <c r="S26" s="59">
        <v>2</v>
      </c>
      <c r="T26" s="66">
        <v>3276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37481</v>
      </c>
      <c r="F27" s="66">
        <v>84079.8</v>
      </c>
      <c r="H27" s="118"/>
      <c r="I27" s="33" t="s">
        <v>145</v>
      </c>
      <c r="J27" s="101">
        <v>13</v>
      </c>
      <c r="K27" s="47"/>
      <c r="L27" s="59">
        <v>20091</v>
      </c>
      <c r="M27" s="66">
        <v>45069.4</v>
      </c>
      <c r="O27" s="118"/>
      <c r="P27" s="33" t="s">
        <v>145</v>
      </c>
      <c r="Q27" s="101">
        <v>13</v>
      </c>
      <c r="R27" s="47"/>
      <c r="S27" s="59">
        <v>17390</v>
      </c>
      <c r="T27" s="66">
        <v>39010.400000000001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5480</v>
      </c>
      <c r="F29" s="65">
        <f>F30+F40+F41</f>
        <v>444951.99999999994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2938</v>
      </c>
      <c r="M29" s="65">
        <f>M30+M40+M41</f>
        <v>238565.69999999998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2542</v>
      </c>
      <c r="T29" s="65">
        <f>T30+T40+T41</f>
        <v>206386.3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5275</v>
      </c>
      <c r="F30" s="66">
        <v>411853.69999999995</v>
      </c>
      <c r="G30" s="37"/>
      <c r="H30" s="118"/>
      <c r="I30" s="36" t="s">
        <v>42</v>
      </c>
      <c r="J30" s="49">
        <v>15</v>
      </c>
      <c r="K30" s="48" t="s">
        <v>9</v>
      </c>
      <c r="L30" s="59">
        <v>2828</v>
      </c>
      <c r="M30" s="66">
        <v>220805.59999999998</v>
      </c>
      <c r="N30" s="37"/>
      <c r="O30" s="118"/>
      <c r="P30" s="36" t="s">
        <v>42</v>
      </c>
      <c r="Q30" s="49">
        <v>15</v>
      </c>
      <c r="R30" s="48" t="s">
        <v>9</v>
      </c>
      <c r="S30" s="59">
        <v>2447</v>
      </c>
      <c r="T30" s="66">
        <v>191048.1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550</v>
      </c>
      <c r="F32" s="67">
        <v>61547.199999999997</v>
      </c>
      <c r="H32" s="118"/>
      <c r="I32" s="131"/>
      <c r="J32" s="49">
        <v>17</v>
      </c>
      <c r="K32" s="47" t="s">
        <v>9</v>
      </c>
      <c r="L32" s="60">
        <v>295</v>
      </c>
      <c r="M32" s="67">
        <v>33011.699999999997</v>
      </c>
      <c r="O32" s="118"/>
      <c r="P32" s="131"/>
      <c r="Q32" s="49">
        <v>17</v>
      </c>
      <c r="R32" s="47" t="s">
        <v>9</v>
      </c>
      <c r="S32" s="60">
        <v>255</v>
      </c>
      <c r="T32" s="67">
        <v>28535.5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205</v>
      </c>
      <c r="F40" s="66">
        <v>33098.299999999996</v>
      </c>
      <c r="H40" s="118"/>
      <c r="I40" s="40" t="s">
        <v>13</v>
      </c>
      <c r="J40" s="49">
        <v>24</v>
      </c>
      <c r="K40" s="47" t="s">
        <v>9</v>
      </c>
      <c r="L40" s="59">
        <v>110</v>
      </c>
      <c r="M40" s="66">
        <v>17760.099999999999</v>
      </c>
      <c r="O40" s="118"/>
      <c r="P40" s="40" t="s">
        <v>13</v>
      </c>
      <c r="Q40" s="49">
        <v>24</v>
      </c>
      <c r="R40" s="47" t="s">
        <v>9</v>
      </c>
      <c r="S40" s="59">
        <v>95</v>
      </c>
      <c r="T40" s="66">
        <v>15338.199999999997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413</v>
      </c>
      <c r="F42" s="65">
        <f>F43+F47</f>
        <v>8050.1999999999989</v>
      </c>
      <c r="H42" s="127" t="s">
        <v>26</v>
      </c>
      <c r="I42" s="42" t="s">
        <v>29</v>
      </c>
      <c r="J42" s="49">
        <v>26</v>
      </c>
      <c r="K42" s="47"/>
      <c r="L42" s="68">
        <f>L43+L47</f>
        <v>221</v>
      </c>
      <c r="M42" s="65">
        <f>M43+M47</f>
        <v>4307.7</v>
      </c>
      <c r="O42" s="127" t="s">
        <v>26</v>
      </c>
      <c r="P42" s="42" t="s">
        <v>29</v>
      </c>
      <c r="Q42" s="49">
        <v>26</v>
      </c>
      <c r="R42" s="47"/>
      <c r="S42" s="68">
        <f>S43+S47</f>
        <v>192</v>
      </c>
      <c r="T42" s="65">
        <f>T43+T47</f>
        <v>3742.4999999999991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413</v>
      </c>
      <c r="F43" s="66">
        <v>8050.1999999999989</v>
      </c>
      <c r="H43" s="128"/>
      <c r="I43" s="36" t="s">
        <v>42</v>
      </c>
      <c r="J43" s="49">
        <v>27</v>
      </c>
      <c r="K43" s="47"/>
      <c r="L43" s="59">
        <v>221</v>
      </c>
      <c r="M43" s="66">
        <v>4307.7</v>
      </c>
      <c r="O43" s="128"/>
      <c r="P43" s="36" t="s">
        <v>42</v>
      </c>
      <c r="Q43" s="49">
        <v>27</v>
      </c>
      <c r="R43" s="47"/>
      <c r="S43" s="59">
        <v>192</v>
      </c>
      <c r="T43" s="66">
        <v>3742.4999999999991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251</v>
      </c>
      <c r="B7" s="135"/>
      <c r="C7" s="135"/>
      <c r="D7" s="135"/>
      <c r="E7" s="135"/>
      <c r="F7" s="135"/>
      <c r="H7" s="135" t="s">
        <v>251</v>
      </c>
      <c r="I7" s="135"/>
      <c r="J7" s="135"/>
      <c r="K7" s="135"/>
      <c r="L7" s="135"/>
      <c r="M7" s="135"/>
      <c r="O7" s="135" t="s">
        <v>251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760180.50000000012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443040.2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317140.3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218836</v>
      </c>
      <c r="F19" s="65">
        <f>F20+F21</f>
        <v>359897.9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127543</v>
      </c>
      <c r="M19" s="65">
        <f>M20+M21</f>
        <v>209757.3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91293</v>
      </c>
      <c r="T19" s="65">
        <f>T20+T21</f>
        <v>150140.59999999998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52261</v>
      </c>
      <c r="F20" s="66">
        <v>211435.5</v>
      </c>
      <c r="H20" s="118"/>
      <c r="I20" s="30" t="s">
        <v>35</v>
      </c>
      <c r="J20" s="101">
        <v>6</v>
      </c>
      <c r="K20" s="47"/>
      <c r="L20" s="59">
        <v>30459</v>
      </c>
      <c r="M20" s="66">
        <v>123229.8</v>
      </c>
      <c r="O20" s="118"/>
      <c r="P20" s="30" t="s">
        <v>35</v>
      </c>
      <c r="Q20" s="101">
        <v>6</v>
      </c>
      <c r="R20" s="47"/>
      <c r="S20" s="59">
        <v>21802</v>
      </c>
      <c r="T20" s="66">
        <v>88205.7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166575</v>
      </c>
      <c r="F21" s="66">
        <v>148462.39999999999</v>
      </c>
      <c r="H21" s="118"/>
      <c r="I21" s="33" t="s">
        <v>36</v>
      </c>
      <c r="J21" s="101">
        <v>7</v>
      </c>
      <c r="K21" s="47"/>
      <c r="L21" s="59">
        <v>97084</v>
      </c>
      <c r="M21" s="66">
        <v>86527.5</v>
      </c>
      <c r="O21" s="118"/>
      <c r="P21" s="33" t="s">
        <v>36</v>
      </c>
      <c r="Q21" s="101">
        <v>7</v>
      </c>
      <c r="R21" s="47"/>
      <c r="S21" s="59">
        <v>69491</v>
      </c>
      <c r="T21" s="66">
        <v>61934.899999999994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8078</v>
      </c>
      <c r="F22" s="65">
        <f t="shared" ref="F22" si="0">F23+F24</f>
        <v>9063.4</v>
      </c>
      <c r="H22" s="118"/>
      <c r="I22" s="32" t="s">
        <v>31</v>
      </c>
      <c r="J22" s="101">
        <v>8</v>
      </c>
      <c r="K22" s="47" t="s">
        <v>16</v>
      </c>
      <c r="L22" s="68">
        <f>L23+L24</f>
        <v>4708</v>
      </c>
      <c r="M22" s="65">
        <f t="shared" ref="M22" si="1">M23+M24</f>
        <v>5282.3</v>
      </c>
      <c r="O22" s="118"/>
      <c r="P22" s="32" t="s">
        <v>31</v>
      </c>
      <c r="Q22" s="101">
        <v>8</v>
      </c>
      <c r="R22" s="47" t="s">
        <v>16</v>
      </c>
      <c r="S22" s="68">
        <f>S23+S24</f>
        <v>3370</v>
      </c>
      <c r="T22" s="65">
        <f t="shared" ref="T22" si="2">T23+T24</f>
        <v>3781.0999999999995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8078</v>
      </c>
      <c r="F23" s="66">
        <v>9063.4</v>
      </c>
      <c r="H23" s="118"/>
      <c r="I23" s="30" t="s">
        <v>35</v>
      </c>
      <c r="J23" s="101">
        <v>9</v>
      </c>
      <c r="K23" s="47"/>
      <c r="L23" s="59">
        <v>4708</v>
      </c>
      <c r="M23" s="66">
        <v>5282.3</v>
      </c>
      <c r="O23" s="118"/>
      <c r="P23" s="30" t="s">
        <v>35</v>
      </c>
      <c r="Q23" s="101">
        <v>9</v>
      </c>
      <c r="R23" s="47"/>
      <c r="S23" s="59">
        <v>3370</v>
      </c>
      <c r="T23" s="66">
        <v>3781.0999999999995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67100</v>
      </c>
      <c r="F25" s="65">
        <f>F26+F27</f>
        <v>316420.59999999998</v>
      </c>
      <c r="H25" s="118"/>
      <c r="I25" s="32" t="s">
        <v>28</v>
      </c>
      <c r="J25" s="101">
        <v>11</v>
      </c>
      <c r="K25" s="47" t="s">
        <v>17</v>
      </c>
      <c r="L25" s="68">
        <f>L26+L27</f>
        <v>39108</v>
      </c>
      <c r="M25" s="65">
        <f>M26+M27</f>
        <v>184419.9</v>
      </c>
      <c r="O25" s="118"/>
      <c r="P25" s="32" t="s">
        <v>28</v>
      </c>
      <c r="Q25" s="101">
        <v>11</v>
      </c>
      <c r="R25" s="47" t="s">
        <v>17</v>
      </c>
      <c r="S25" s="68">
        <f>S26+S27</f>
        <v>27992</v>
      </c>
      <c r="T25" s="65">
        <f>T26+T27</f>
        <v>132000.69999999998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3930.5</v>
      </c>
      <c r="H26" s="118"/>
      <c r="I26" s="30" t="s">
        <v>35</v>
      </c>
      <c r="J26" s="101">
        <v>12</v>
      </c>
      <c r="K26" s="47"/>
      <c r="L26" s="59">
        <v>0</v>
      </c>
      <c r="M26" s="66">
        <v>2290.8000000000002</v>
      </c>
      <c r="O26" s="118"/>
      <c r="P26" s="30" t="s">
        <v>35</v>
      </c>
      <c r="Q26" s="101">
        <v>12</v>
      </c>
      <c r="R26" s="47"/>
      <c r="S26" s="59">
        <v>0</v>
      </c>
      <c r="T26" s="66">
        <v>1639.6999999999998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67100</v>
      </c>
      <c r="F27" s="66">
        <v>312490.09999999998</v>
      </c>
      <c r="H27" s="118"/>
      <c r="I27" s="33" t="s">
        <v>145</v>
      </c>
      <c r="J27" s="101">
        <v>13</v>
      </c>
      <c r="K27" s="47"/>
      <c r="L27" s="59">
        <v>39108</v>
      </c>
      <c r="M27" s="66">
        <v>182129.1</v>
      </c>
      <c r="O27" s="118"/>
      <c r="P27" s="33" t="s">
        <v>145</v>
      </c>
      <c r="Q27" s="101">
        <v>13</v>
      </c>
      <c r="R27" s="47"/>
      <c r="S27" s="59">
        <v>27992</v>
      </c>
      <c r="T27" s="66">
        <v>130360.99999999997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1783</v>
      </c>
      <c r="F29" s="65">
        <f>F30+F40+F41</f>
        <v>55655.3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1039</v>
      </c>
      <c r="M29" s="65">
        <f>M30+M40+M41</f>
        <v>32431.8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744</v>
      </c>
      <c r="T29" s="65">
        <f>T30+T40+T41</f>
        <v>23223.500000000004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1783</v>
      </c>
      <c r="F30" s="66">
        <v>55655.3</v>
      </c>
      <c r="G30" s="37"/>
      <c r="H30" s="118"/>
      <c r="I30" s="36" t="s">
        <v>42</v>
      </c>
      <c r="J30" s="49">
        <v>15</v>
      </c>
      <c r="K30" s="48" t="s">
        <v>9</v>
      </c>
      <c r="L30" s="59">
        <v>1039</v>
      </c>
      <c r="M30" s="66">
        <v>32431.8</v>
      </c>
      <c r="N30" s="37"/>
      <c r="O30" s="118"/>
      <c r="P30" s="36" t="s">
        <v>42</v>
      </c>
      <c r="Q30" s="49">
        <v>15</v>
      </c>
      <c r="R30" s="48" t="s">
        <v>9</v>
      </c>
      <c r="S30" s="59">
        <v>744</v>
      </c>
      <c r="T30" s="66">
        <v>23223.500000000004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886</v>
      </c>
      <c r="F42" s="65">
        <f>F43+F47</f>
        <v>19143.299999999996</v>
      </c>
      <c r="H42" s="127" t="s">
        <v>26</v>
      </c>
      <c r="I42" s="42" t="s">
        <v>29</v>
      </c>
      <c r="J42" s="49">
        <v>26</v>
      </c>
      <c r="K42" s="47"/>
      <c r="L42" s="68">
        <f>L43+L47</f>
        <v>516</v>
      </c>
      <c r="M42" s="65">
        <f>M43+M47</f>
        <v>11148.9</v>
      </c>
      <c r="O42" s="127" t="s">
        <v>26</v>
      </c>
      <c r="P42" s="42" t="s">
        <v>29</v>
      </c>
      <c r="Q42" s="49">
        <v>26</v>
      </c>
      <c r="R42" s="47"/>
      <c r="S42" s="68">
        <f>S43+S47</f>
        <v>370</v>
      </c>
      <c r="T42" s="65">
        <f>T43+T47</f>
        <v>7994.399999999996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886</v>
      </c>
      <c r="F43" s="66">
        <v>19143.299999999996</v>
      </c>
      <c r="H43" s="128"/>
      <c r="I43" s="36" t="s">
        <v>42</v>
      </c>
      <c r="J43" s="49">
        <v>27</v>
      </c>
      <c r="K43" s="47"/>
      <c r="L43" s="59">
        <v>516</v>
      </c>
      <c r="M43" s="66">
        <v>11148.9</v>
      </c>
      <c r="O43" s="128"/>
      <c r="P43" s="36" t="s">
        <v>42</v>
      </c>
      <c r="Q43" s="49">
        <v>27</v>
      </c>
      <c r="R43" s="47"/>
      <c r="S43" s="59">
        <v>370</v>
      </c>
      <c r="T43" s="66">
        <v>7994.399999999996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181</v>
      </c>
      <c r="B7" s="135"/>
      <c r="C7" s="135"/>
      <c r="D7" s="135"/>
      <c r="E7" s="135"/>
      <c r="F7" s="135"/>
      <c r="H7" s="135" t="s">
        <v>181</v>
      </c>
      <c r="I7" s="135"/>
      <c r="J7" s="135"/>
      <c r="K7" s="135"/>
      <c r="L7" s="135"/>
      <c r="M7" s="135"/>
      <c r="O7" s="135" t="s">
        <v>181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474181.4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249098.30000000002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225083.1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620</v>
      </c>
      <c r="F19" s="65">
        <f>F20+F21</f>
        <v>75.400000000000006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326</v>
      </c>
      <c r="M19" s="65">
        <f>M20+M21</f>
        <v>39.6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294</v>
      </c>
      <c r="T19" s="65">
        <f>T20+T21</f>
        <v>35.800000000000004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620</v>
      </c>
      <c r="F21" s="66">
        <v>75.400000000000006</v>
      </c>
      <c r="H21" s="118"/>
      <c r="I21" s="33" t="s">
        <v>36</v>
      </c>
      <c r="J21" s="101">
        <v>7</v>
      </c>
      <c r="K21" s="47"/>
      <c r="L21" s="59">
        <v>326</v>
      </c>
      <c r="M21" s="66">
        <v>39.6</v>
      </c>
      <c r="O21" s="118"/>
      <c r="P21" s="33" t="s">
        <v>36</v>
      </c>
      <c r="Q21" s="101">
        <v>7</v>
      </c>
      <c r="R21" s="47"/>
      <c r="S21" s="59">
        <v>294</v>
      </c>
      <c r="T21" s="66">
        <v>35.800000000000004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37258</v>
      </c>
      <c r="F22" s="65">
        <f t="shared" ref="F22" si="0">F23+F24</f>
        <v>55012.2</v>
      </c>
      <c r="H22" s="118"/>
      <c r="I22" s="32" t="s">
        <v>31</v>
      </c>
      <c r="J22" s="101">
        <v>8</v>
      </c>
      <c r="K22" s="47" t="s">
        <v>16</v>
      </c>
      <c r="L22" s="68">
        <f>L23+L24</f>
        <v>19572</v>
      </c>
      <c r="M22" s="65">
        <f t="shared" ref="M22" si="1">M23+M24</f>
        <v>28898.5</v>
      </c>
      <c r="O22" s="118"/>
      <c r="P22" s="32" t="s">
        <v>31</v>
      </c>
      <c r="Q22" s="101">
        <v>8</v>
      </c>
      <c r="R22" s="47" t="s">
        <v>16</v>
      </c>
      <c r="S22" s="68">
        <f>S23+S24</f>
        <v>17686</v>
      </c>
      <c r="T22" s="65">
        <f t="shared" ref="T22" si="2">T23+T24</f>
        <v>26113.699999999997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37258</v>
      </c>
      <c r="F23" s="66">
        <v>55012.2</v>
      </c>
      <c r="H23" s="118"/>
      <c r="I23" s="30" t="s">
        <v>35</v>
      </c>
      <c r="J23" s="101">
        <v>9</v>
      </c>
      <c r="K23" s="47"/>
      <c r="L23" s="59">
        <v>19572</v>
      </c>
      <c r="M23" s="66">
        <v>28898.5</v>
      </c>
      <c r="O23" s="118"/>
      <c r="P23" s="30" t="s">
        <v>35</v>
      </c>
      <c r="Q23" s="101">
        <v>9</v>
      </c>
      <c r="R23" s="47"/>
      <c r="S23" s="59">
        <v>17686</v>
      </c>
      <c r="T23" s="66">
        <v>26113.699999999997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1669.6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877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792.59999999999991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1669.6</v>
      </c>
      <c r="H26" s="118"/>
      <c r="I26" s="30" t="s">
        <v>35</v>
      </c>
      <c r="J26" s="101">
        <v>12</v>
      </c>
      <c r="K26" s="47"/>
      <c r="L26" s="59">
        <v>0</v>
      </c>
      <c r="M26" s="66">
        <v>877</v>
      </c>
      <c r="O26" s="118"/>
      <c r="P26" s="30" t="s">
        <v>35</v>
      </c>
      <c r="Q26" s="101">
        <v>12</v>
      </c>
      <c r="R26" s="47"/>
      <c r="S26" s="59">
        <v>0</v>
      </c>
      <c r="T26" s="66">
        <v>792.59999999999991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7700</v>
      </c>
      <c r="F29" s="65">
        <f>F30+F40+F41</f>
        <v>417424.2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4045</v>
      </c>
      <c r="M29" s="65">
        <f>M30+M40+M41</f>
        <v>219283.20000000001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3655</v>
      </c>
      <c r="T29" s="65">
        <f>T30+T40+T41</f>
        <v>198141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7700</v>
      </c>
      <c r="F30" s="66">
        <v>417424.2</v>
      </c>
      <c r="G30" s="37"/>
      <c r="H30" s="118"/>
      <c r="I30" s="36" t="s">
        <v>42</v>
      </c>
      <c r="J30" s="49">
        <v>15</v>
      </c>
      <c r="K30" s="48" t="s">
        <v>9</v>
      </c>
      <c r="L30" s="59">
        <v>4045</v>
      </c>
      <c r="M30" s="66">
        <v>219283.20000000001</v>
      </c>
      <c r="N30" s="37"/>
      <c r="O30" s="118"/>
      <c r="P30" s="36" t="s">
        <v>42</v>
      </c>
      <c r="Q30" s="49">
        <v>15</v>
      </c>
      <c r="R30" s="48" t="s">
        <v>9</v>
      </c>
      <c r="S30" s="59">
        <v>3655</v>
      </c>
      <c r="T30" s="66">
        <v>198141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21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277</v>
      </c>
      <c r="B7" s="135"/>
      <c r="C7" s="135"/>
      <c r="D7" s="135"/>
      <c r="E7" s="135"/>
      <c r="F7" s="135"/>
      <c r="H7" s="135" t="s">
        <v>277</v>
      </c>
      <c r="I7" s="135"/>
      <c r="J7" s="135"/>
      <c r="K7" s="135"/>
      <c r="L7" s="135"/>
      <c r="M7" s="135"/>
      <c r="O7" s="135" t="s">
        <v>277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1333153.6000000001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545939.5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787214.09999999986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216190</v>
      </c>
      <c r="F19" s="65">
        <f>F20+F21</f>
        <v>257324.2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88542</v>
      </c>
      <c r="M19" s="65">
        <f>M20+M21</f>
        <v>105388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127648</v>
      </c>
      <c r="T19" s="65">
        <f>T20+T21</f>
        <v>151936.20000000001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69676</v>
      </c>
      <c r="F20" s="66">
        <v>225754.6</v>
      </c>
      <c r="H20" s="118"/>
      <c r="I20" s="30" t="s">
        <v>35</v>
      </c>
      <c r="J20" s="101">
        <v>6</v>
      </c>
      <c r="K20" s="47"/>
      <c r="L20" s="59">
        <v>28536</v>
      </c>
      <c r="M20" s="66">
        <v>92458.4</v>
      </c>
      <c r="O20" s="118"/>
      <c r="P20" s="30" t="s">
        <v>35</v>
      </c>
      <c r="Q20" s="101">
        <v>6</v>
      </c>
      <c r="R20" s="47"/>
      <c r="S20" s="59">
        <v>41140</v>
      </c>
      <c r="T20" s="66">
        <v>133296.20000000001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146514</v>
      </c>
      <c r="F21" s="66">
        <v>31569.599999999999</v>
      </c>
      <c r="H21" s="118"/>
      <c r="I21" s="33" t="s">
        <v>36</v>
      </c>
      <c r="J21" s="101">
        <v>7</v>
      </c>
      <c r="K21" s="47"/>
      <c r="L21" s="59">
        <v>60006</v>
      </c>
      <c r="M21" s="66">
        <v>12929.6</v>
      </c>
      <c r="O21" s="118"/>
      <c r="P21" s="33" t="s">
        <v>36</v>
      </c>
      <c r="Q21" s="101">
        <v>7</v>
      </c>
      <c r="R21" s="47"/>
      <c r="S21" s="59">
        <v>86508</v>
      </c>
      <c r="T21" s="66">
        <v>18640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54938</v>
      </c>
      <c r="F22" s="65">
        <f t="shared" ref="F22" si="0">F23+F24</f>
        <v>72088.5</v>
      </c>
      <c r="H22" s="118"/>
      <c r="I22" s="32" t="s">
        <v>31</v>
      </c>
      <c r="J22" s="101">
        <v>8</v>
      </c>
      <c r="K22" s="47" t="s">
        <v>16</v>
      </c>
      <c r="L22" s="68">
        <f>L23+L24</f>
        <v>22500</v>
      </c>
      <c r="M22" s="65">
        <f t="shared" ref="M22" si="1">M23+M24</f>
        <v>29524</v>
      </c>
      <c r="O22" s="118"/>
      <c r="P22" s="32" t="s">
        <v>31</v>
      </c>
      <c r="Q22" s="101">
        <v>8</v>
      </c>
      <c r="R22" s="47" t="s">
        <v>16</v>
      </c>
      <c r="S22" s="68">
        <f>S23+S24</f>
        <v>32438</v>
      </c>
      <c r="T22" s="65">
        <f t="shared" ref="T22" si="2">T23+T24</f>
        <v>42564.5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54938</v>
      </c>
      <c r="F23" s="66">
        <v>72088.5</v>
      </c>
      <c r="H23" s="118"/>
      <c r="I23" s="30" t="s">
        <v>35</v>
      </c>
      <c r="J23" s="101">
        <v>9</v>
      </c>
      <c r="K23" s="47"/>
      <c r="L23" s="59">
        <v>22500</v>
      </c>
      <c r="M23" s="66">
        <v>29524</v>
      </c>
      <c r="O23" s="118"/>
      <c r="P23" s="30" t="s">
        <v>35</v>
      </c>
      <c r="Q23" s="101">
        <v>9</v>
      </c>
      <c r="R23" s="47"/>
      <c r="S23" s="59">
        <v>32438</v>
      </c>
      <c r="T23" s="66">
        <v>42564.5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123809</v>
      </c>
      <c r="F25" s="65">
        <f>F26+F27</f>
        <v>167728.4</v>
      </c>
      <c r="H25" s="118"/>
      <c r="I25" s="32" t="s">
        <v>28</v>
      </c>
      <c r="J25" s="101">
        <v>11</v>
      </c>
      <c r="K25" s="47" t="s">
        <v>17</v>
      </c>
      <c r="L25" s="68">
        <f>L26+L27</f>
        <v>50707</v>
      </c>
      <c r="M25" s="65">
        <f>M26+M27</f>
        <v>68695.8</v>
      </c>
      <c r="O25" s="118"/>
      <c r="P25" s="32" t="s">
        <v>28</v>
      </c>
      <c r="Q25" s="101">
        <v>11</v>
      </c>
      <c r="R25" s="47" t="s">
        <v>17</v>
      </c>
      <c r="S25" s="68">
        <f>S26+S27</f>
        <v>73102</v>
      </c>
      <c r="T25" s="65">
        <f>T26+T27</f>
        <v>99032.599999999991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32698</v>
      </c>
      <c r="F26" s="66">
        <v>103191.7</v>
      </c>
      <c r="H26" s="118"/>
      <c r="I26" s="30" t="s">
        <v>35</v>
      </c>
      <c r="J26" s="101">
        <v>12</v>
      </c>
      <c r="K26" s="47"/>
      <c r="L26" s="59">
        <v>13392</v>
      </c>
      <c r="M26" s="66">
        <v>42264.4</v>
      </c>
      <c r="O26" s="118"/>
      <c r="P26" s="30" t="s">
        <v>35</v>
      </c>
      <c r="Q26" s="101">
        <v>12</v>
      </c>
      <c r="R26" s="47"/>
      <c r="S26" s="59">
        <v>19306</v>
      </c>
      <c r="T26" s="66">
        <v>60927.299999999996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91111</v>
      </c>
      <c r="F27" s="66">
        <v>64536.7</v>
      </c>
      <c r="H27" s="118"/>
      <c r="I27" s="33" t="s">
        <v>145</v>
      </c>
      <c r="J27" s="101">
        <v>13</v>
      </c>
      <c r="K27" s="47"/>
      <c r="L27" s="59">
        <v>37315</v>
      </c>
      <c r="M27" s="66">
        <v>26431.4</v>
      </c>
      <c r="O27" s="118"/>
      <c r="P27" s="33" t="s">
        <v>145</v>
      </c>
      <c r="Q27" s="101">
        <v>13</v>
      </c>
      <c r="R27" s="47"/>
      <c r="S27" s="59">
        <v>53796</v>
      </c>
      <c r="T27" s="66">
        <v>38105.299999999996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12849</v>
      </c>
      <c r="F29" s="65">
        <f>F30+F40+F41</f>
        <v>795147.89999999991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5262</v>
      </c>
      <c r="M29" s="65">
        <f>M30+M40+M41</f>
        <v>325597.2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7587</v>
      </c>
      <c r="T29" s="65">
        <f>T30+T40+T41</f>
        <v>469550.6999999999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12826</v>
      </c>
      <c r="F30" s="66">
        <v>791723.89999999991</v>
      </c>
      <c r="G30" s="37"/>
      <c r="H30" s="118"/>
      <c r="I30" s="36" t="s">
        <v>42</v>
      </c>
      <c r="J30" s="49">
        <v>15</v>
      </c>
      <c r="K30" s="48" t="s">
        <v>9</v>
      </c>
      <c r="L30" s="59">
        <v>5253</v>
      </c>
      <c r="M30" s="66">
        <v>324257.40000000002</v>
      </c>
      <c r="N30" s="37"/>
      <c r="O30" s="118"/>
      <c r="P30" s="36" t="s">
        <v>42</v>
      </c>
      <c r="Q30" s="49">
        <v>15</v>
      </c>
      <c r="R30" s="48" t="s">
        <v>9</v>
      </c>
      <c r="S30" s="59">
        <v>7573</v>
      </c>
      <c r="T30" s="66">
        <v>467466.49999999988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23</v>
      </c>
      <c r="F40" s="66">
        <v>3424.0000000000009</v>
      </c>
      <c r="H40" s="118"/>
      <c r="I40" s="40" t="s">
        <v>13</v>
      </c>
      <c r="J40" s="49">
        <v>24</v>
      </c>
      <c r="K40" s="47" t="s">
        <v>9</v>
      </c>
      <c r="L40" s="59">
        <v>9</v>
      </c>
      <c r="M40" s="66">
        <v>1339.8</v>
      </c>
      <c r="O40" s="118"/>
      <c r="P40" s="40" t="s">
        <v>13</v>
      </c>
      <c r="Q40" s="49">
        <v>24</v>
      </c>
      <c r="R40" s="47" t="s">
        <v>9</v>
      </c>
      <c r="S40" s="59">
        <v>14</v>
      </c>
      <c r="T40" s="66">
        <v>2084.2000000000007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2061</v>
      </c>
      <c r="F42" s="65">
        <f>F43+F47</f>
        <v>40864.600000000006</v>
      </c>
      <c r="H42" s="127" t="s">
        <v>26</v>
      </c>
      <c r="I42" s="42" t="s">
        <v>29</v>
      </c>
      <c r="J42" s="49">
        <v>26</v>
      </c>
      <c r="K42" s="47"/>
      <c r="L42" s="68">
        <f>L43+L47</f>
        <v>844</v>
      </c>
      <c r="M42" s="65">
        <f>M43+M47</f>
        <v>16734.5</v>
      </c>
      <c r="O42" s="127" t="s">
        <v>26</v>
      </c>
      <c r="P42" s="42" t="s">
        <v>29</v>
      </c>
      <c r="Q42" s="49">
        <v>26</v>
      </c>
      <c r="R42" s="47"/>
      <c r="S42" s="68">
        <f>S43+S47</f>
        <v>1217</v>
      </c>
      <c r="T42" s="65">
        <f>T43+T47</f>
        <v>24130.100000000006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2061</v>
      </c>
      <c r="F43" s="66">
        <v>40864.600000000006</v>
      </c>
      <c r="H43" s="128"/>
      <c r="I43" s="36" t="s">
        <v>42</v>
      </c>
      <c r="J43" s="49">
        <v>27</v>
      </c>
      <c r="K43" s="47"/>
      <c r="L43" s="59">
        <v>844</v>
      </c>
      <c r="M43" s="66">
        <v>16734.5</v>
      </c>
      <c r="O43" s="128"/>
      <c r="P43" s="36" t="s">
        <v>42</v>
      </c>
      <c r="Q43" s="49">
        <v>27</v>
      </c>
      <c r="R43" s="47"/>
      <c r="S43" s="59">
        <v>1217</v>
      </c>
      <c r="T43" s="66">
        <v>24130.100000000006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184</v>
      </c>
      <c r="B7" s="135"/>
      <c r="C7" s="135"/>
      <c r="D7" s="135"/>
      <c r="E7" s="135"/>
      <c r="F7" s="135"/>
      <c r="H7" s="135" t="s">
        <v>184</v>
      </c>
      <c r="I7" s="135"/>
      <c r="J7" s="135"/>
      <c r="K7" s="135"/>
      <c r="L7" s="135"/>
      <c r="M7" s="135"/>
      <c r="O7" s="135" t="s">
        <v>184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144101.20000000001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62175.199999999997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81926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54265</v>
      </c>
      <c r="F19" s="65">
        <f>F20+F21</f>
        <v>57526.899999999994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23412</v>
      </c>
      <c r="M19" s="65">
        <f>M20+M21</f>
        <v>24819.599999999999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30853</v>
      </c>
      <c r="T19" s="65">
        <f>T20+T21</f>
        <v>32707.299999999996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17367</v>
      </c>
      <c r="F20" s="66">
        <v>36865.199999999997</v>
      </c>
      <c r="H20" s="118"/>
      <c r="I20" s="30" t="s">
        <v>35</v>
      </c>
      <c r="J20" s="101">
        <v>6</v>
      </c>
      <c r="K20" s="47"/>
      <c r="L20" s="59">
        <v>7493</v>
      </c>
      <c r="M20" s="66">
        <v>15905.5</v>
      </c>
      <c r="O20" s="118"/>
      <c r="P20" s="30" t="s">
        <v>35</v>
      </c>
      <c r="Q20" s="101">
        <v>6</v>
      </c>
      <c r="R20" s="47"/>
      <c r="S20" s="59">
        <v>9874</v>
      </c>
      <c r="T20" s="66">
        <v>20959.699999999997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36898</v>
      </c>
      <c r="F21" s="66">
        <v>20661.7</v>
      </c>
      <c r="H21" s="118"/>
      <c r="I21" s="33" t="s">
        <v>36</v>
      </c>
      <c r="J21" s="101">
        <v>7</v>
      </c>
      <c r="K21" s="47"/>
      <c r="L21" s="59">
        <v>15919</v>
      </c>
      <c r="M21" s="66">
        <v>8914.1</v>
      </c>
      <c r="O21" s="118"/>
      <c r="P21" s="33" t="s">
        <v>36</v>
      </c>
      <c r="Q21" s="101">
        <v>7</v>
      </c>
      <c r="R21" s="47"/>
      <c r="S21" s="59">
        <v>20979</v>
      </c>
      <c r="T21" s="66">
        <v>11747.6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8442</v>
      </c>
      <c r="F22" s="65">
        <f t="shared" ref="F22" si="0">F23+F24</f>
        <v>9428.5</v>
      </c>
      <c r="H22" s="118"/>
      <c r="I22" s="32" t="s">
        <v>31</v>
      </c>
      <c r="J22" s="101">
        <v>8</v>
      </c>
      <c r="K22" s="47" t="s">
        <v>16</v>
      </c>
      <c r="L22" s="68">
        <f>L23+L24</f>
        <v>3642</v>
      </c>
      <c r="M22" s="65">
        <f t="shared" ref="M22" si="1">M23+M24</f>
        <v>4067.6</v>
      </c>
      <c r="O22" s="118"/>
      <c r="P22" s="32" t="s">
        <v>31</v>
      </c>
      <c r="Q22" s="101">
        <v>8</v>
      </c>
      <c r="R22" s="47" t="s">
        <v>16</v>
      </c>
      <c r="S22" s="68">
        <f>S23+S24</f>
        <v>4800</v>
      </c>
      <c r="T22" s="65">
        <f t="shared" ref="T22" si="2">T23+T24</f>
        <v>5360.9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8442</v>
      </c>
      <c r="F23" s="66">
        <v>9428.5</v>
      </c>
      <c r="H23" s="118"/>
      <c r="I23" s="30" t="s">
        <v>35</v>
      </c>
      <c r="J23" s="101">
        <v>9</v>
      </c>
      <c r="K23" s="47"/>
      <c r="L23" s="59">
        <v>3642</v>
      </c>
      <c r="M23" s="66">
        <v>4067.6</v>
      </c>
      <c r="O23" s="118"/>
      <c r="P23" s="30" t="s">
        <v>35</v>
      </c>
      <c r="Q23" s="101">
        <v>9</v>
      </c>
      <c r="R23" s="47"/>
      <c r="S23" s="59">
        <v>4800</v>
      </c>
      <c r="T23" s="66">
        <v>5360.9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30540</v>
      </c>
      <c r="F25" s="65">
        <f>F26+F27</f>
        <v>57392.1</v>
      </c>
      <c r="H25" s="118"/>
      <c r="I25" s="32" t="s">
        <v>28</v>
      </c>
      <c r="J25" s="101">
        <v>11</v>
      </c>
      <c r="K25" s="47" t="s">
        <v>17</v>
      </c>
      <c r="L25" s="68">
        <f>L26+L27</f>
        <v>13176</v>
      </c>
      <c r="M25" s="65">
        <f>M26+M27</f>
        <v>24760.799999999999</v>
      </c>
      <c r="O25" s="118"/>
      <c r="P25" s="32" t="s">
        <v>28</v>
      </c>
      <c r="Q25" s="101">
        <v>11</v>
      </c>
      <c r="R25" s="47" t="s">
        <v>17</v>
      </c>
      <c r="S25" s="68">
        <f>S26+S27</f>
        <v>17364</v>
      </c>
      <c r="T25" s="65">
        <f>T26+T27</f>
        <v>32631.300000000003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5788</v>
      </c>
      <c r="F26" s="66">
        <v>14605.6</v>
      </c>
      <c r="H26" s="118"/>
      <c r="I26" s="30" t="s">
        <v>35</v>
      </c>
      <c r="J26" s="101">
        <v>12</v>
      </c>
      <c r="K26" s="47"/>
      <c r="L26" s="59">
        <v>2497</v>
      </c>
      <c r="M26" s="66">
        <v>6301</v>
      </c>
      <c r="O26" s="118"/>
      <c r="P26" s="30" t="s">
        <v>35</v>
      </c>
      <c r="Q26" s="101">
        <v>12</v>
      </c>
      <c r="R26" s="47"/>
      <c r="S26" s="59">
        <v>3291</v>
      </c>
      <c r="T26" s="66">
        <v>8304.6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24752</v>
      </c>
      <c r="F27" s="66">
        <v>42786.5</v>
      </c>
      <c r="H27" s="118"/>
      <c r="I27" s="33" t="s">
        <v>145</v>
      </c>
      <c r="J27" s="101">
        <v>13</v>
      </c>
      <c r="K27" s="47"/>
      <c r="L27" s="59">
        <v>10679</v>
      </c>
      <c r="M27" s="66">
        <v>18459.8</v>
      </c>
      <c r="O27" s="118"/>
      <c r="P27" s="33" t="s">
        <v>145</v>
      </c>
      <c r="Q27" s="101">
        <v>13</v>
      </c>
      <c r="R27" s="47"/>
      <c r="S27" s="59">
        <v>14073</v>
      </c>
      <c r="T27" s="66">
        <v>24326.7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966</v>
      </c>
      <c r="F42" s="65">
        <f>F43+F47</f>
        <v>19753.7</v>
      </c>
      <c r="H42" s="127" t="s">
        <v>26</v>
      </c>
      <c r="I42" s="42" t="s">
        <v>29</v>
      </c>
      <c r="J42" s="49">
        <v>26</v>
      </c>
      <c r="K42" s="47"/>
      <c r="L42" s="68">
        <f>L43+L47</f>
        <v>417</v>
      </c>
      <c r="M42" s="65">
        <f>M43+M47</f>
        <v>8527.2000000000007</v>
      </c>
      <c r="O42" s="127" t="s">
        <v>26</v>
      </c>
      <c r="P42" s="42" t="s">
        <v>29</v>
      </c>
      <c r="Q42" s="49">
        <v>26</v>
      </c>
      <c r="R42" s="47"/>
      <c r="S42" s="68">
        <f>S43+S47</f>
        <v>549</v>
      </c>
      <c r="T42" s="65">
        <f>T43+T47</f>
        <v>11226.5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966</v>
      </c>
      <c r="F43" s="66">
        <v>19753.7</v>
      </c>
      <c r="H43" s="128"/>
      <c r="I43" s="36" t="s">
        <v>42</v>
      </c>
      <c r="J43" s="49">
        <v>27</v>
      </c>
      <c r="K43" s="47"/>
      <c r="L43" s="59">
        <v>417</v>
      </c>
      <c r="M43" s="66">
        <v>8527.2000000000007</v>
      </c>
      <c r="O43" s="128"/>
      <c r="P43" s="36" t="s">
        <v>42</v>
      </c>
      <c r="Q43" s="49">
        <v>27</v>
      </c>
      <c r="R43" s="47"/>
      <c r="S43" s="59">
        <v>549</v>
      </c>
      <c r="T43" s="66">
        <v>11226.5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7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178</v>
      </c>
      <c r="B7" s="135"/>
      <c r="C7" s="135"/>
      <c r="D7" s="135"/>
      <c r="E7" s="135"/>
      <c r="F7" s="135"/>
      <c r="H7" s="135" t="s">
        <v>178</v>
      </c>
      <c r="I7" s="135"/>
      <c r="J7" s="135"/>
      <c r="K7" s="135"/>
      <c r="L7" s="135"/>
      <c r="M7" s="135"/>
      <c r="O7" s="135" t="s">
        <v>178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430013.69999999995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198327.5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231686.2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42999</v>
      </c>
      <c r="F19" s="65">
        <f>F20+F21</f>
        <v>37952.800000000003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19832</v>
      </c>
      <c r="M19" s="65">
        <f>M20+M21</f>
        <v>17504.400000000001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23167</v>
      </c>
      <c r="T19" s="65">
        <f>T20+T21</f>
        <v>20448.400000000001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8970</v>
      </c>
      <c r="F20" s="66">
        <v>19441.3</v>
      </c>
      <c r="H20" s="118"/>
      <c r="I20" s="30" t="s">
        <v>35</v>
      </c>
      <c r="J20" s="101">
        <v>6</v>
      </c>
      <c r="K20" s="47"/>
      <c r="L20" s="59">
        <v>4137</v>
      </c>
      <c r="M20" s="66">
        <v>8966.4</v>
      </c>
      <c r="O20" s="118"/>
      <c r="P20" s="30" t="s">
        <v>35</v>
      </c>
      <c r="Q20" s="101">
        <v>6</v>
      </c>
      <c r="R20" s="47"/>
      <c r="S20" s="59">
        <v>4833</v>
      </c>
      <c r="T20" s="66">
        <v>10474.9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34029</v>
      </c>
      <c r="F21" s="66">
        <v>18511.5</v>
      </c>
      <c r="H21" s="118"/>
      <c r="I21" s="33" t="s">
        <v>36</v>
      </c>
      <c r="J21" s="101">
        <v>7</v>
      </c>
      <c r="K21" s="47"/>
      <c r="L21" s="59">
        <v>15695</v>
      </c>
      <c r="M21" s="66">
        <v>8538</v>
      </c>
      <c r="O21" s="118"/>
      <c r="P21" s="33" t="s">
        <v>36</v>
      </c>
      <c r="Q21" s="101">
        <v>7</v>
      </c>
      <c r="R21" s="47"/>
      <c r="S21" s="59">
        <v>18334</v>
      </c>
      <c r="T21" s="66">
        <v>9973.5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3222</v>
      </c>
      <c r="F22" s="65">
        <f t="shared" ref="F22" si="0">F23+F24</f>
        <v>3615</v>
      </c>
      <c r="H22" s="118"/>
      <c r="I22" s="32" t="s">
        <v>31</v>
      </c>
      <c r="J22" s="101">
        <v>8</v>
      </c>
      <c r="K22" s="47" t="s">
        <v>16</v>
      </c>
      <c r="L22" s="68">
        <f>L23+L24</f>
        <v>1486</v>
      </c>
      <c r="M22" s="65">
        <f t="shared" ref="M22" si="1">M23+M24</f>
        <v>1667.3</v>
      </c>
      <c r="O22" s="118"/>
      <c r="P22" s="32" t="s">
        <v>31</v>
      </c>
      <c r="Q22" s="101">
        <v>8</v>
      </c>
      <c r="R22" s="47" t="s">
        <v>16</v>
      </c>
      <c r="S22" s="68">
        <f>S23+S24</f>
        <v>1736</v>
      </c>
      <c r="T22" s="65">
        <f t="shared" ref="T22" si="2">T23+T24</f>
        <v>1947.7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3222</v>
      </c>
      <c r="F23" s="66">
        <v>3615</v>
      </c>
      <c r="H23" s="118"/>
      <c r="I23" s="30" t="s">
        <v>35</v>
      </c>
      <c r="J23" s="101">
        <v>9</v>
      </c>
      <c r="K23" s="47"/>
      <c r="L23" s="59">
        <v>1486</v>
      </c>
      <c r="M23" s="66">
        <v>1667.3</v>
      </c>
      <c r="O23" s="118"/>
      <c r="P23" s="30" t="s">
        <v>35</v>
      </c>
      <c r="Q23" s="101">
        <v>9</v>
      </c>
      <c r="R23" s="47"/>
      <c r="S23" s="59">
        <v>1736</v>
      </c>
      <c r="T23" s="66">
        <v>1947.7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13632</v>
      </c>
      <c r="F25" s="65">
        <f>F26+F27</f>
        <v>40318.1</v>
      </c>
      <c r="H25" s="118"/>
      <c r="I25" s="32" t="s">
        <v>28</v>
      </c>
      <c r="J25" s="101">
        <v>11</v>
      </c>
      <c r="K25" s="47" t="s">
        <v>17</v>
      </c>
      <c r="L25" s="68">
        <f>L26+L27</f>
        <v>6287</v>
      </c>
      <c r="M25" s="65">
        <f>M26+M27</f>
        <v>18594.5</v>
      </c>
      <c r="O25" s="118"/>
      <c r="P25" s="32" t="s">
        <v>28</v>
      </c>
      <c r="Q25" s="101">
        <v>11</v>
      </c>
      <c r="R25" s="47" t="s">
        <v>17</v>
      </c>
      <c r="S25" s="68">
        <f>S26+S27</f>
        <v>7345</v>
      </c>
      <c r="T25" s="65">
        <f>T26+T27</f>
        <v>21723.599999999999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430</v>
      </c>
      <c r="F26" s="66">
        <v>1354.4</v>
      </c>
      <c r="H26" s="118"/>
      <c r="I26" s="30" t="s">
        <v>35</v>
      </c>
      <c r="J26" s="101">
        <v>12</v>
      </c>
      <c r="K26" s="47"/>
      <c r="L26" s="59">
        <v>198</v>
      </c>
      <c r="M26" s="66">
        <v>623.70000000000005</v>
      </c>
      <c r="O26" s="118"/>
      <c r="P26" s="30" t="s">
        <v>35</v>
      </c>
      <c r="Q26" s="101">
        <v>12</v>
      </c>
      <c r="R26" s="47"/>
      <c r="S26" s="59">
        <v>232</v>
      </c>
      <c r="T26" s="66">
        <v>730.7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13202</v>
      </c>
      <c r="F27" s="66">
        <v>38963.699999999997</v>
      </c>
      <c r="H27" s="118"/>
      <c r="I27" s="33" t="s">
        <v>145</v>
      </c>
      <c r="J27" s="101">
        <v>13</v>
      </c>
      <c r="K27" s="47"/>
      <c r="L27" s="59">
        <v>6089</v>
      </c>
      <c r="M27" s="66">
        <v>17970.8</v>
      </c>
      <c r="O27" s="118"/>
      <c r="P27" s="33" t="s">
        <v>145</v>
      </c>
      <c r="Q27" s="101">
        <v>13</v>
      </c>
      <c r="R27" s="47"/>
      <c r="S27" s="59">
        <v>7113</v>
      </c>
      <c r="T27" s="66">
        <v>20992.899999999998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6830</v>
      </c>
      <c r="F29" s="65">
        <f>F30+F40+F41</f>
        <v>307353.8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3150</v>
      </c>
      <c r="M29" s="65">
        <f>M30+M40+M41</f>
        <v>141751.79999999999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3680</v>
      </c>
      <c r="T29" s="65">
        <f>T30+T40+T41</f>
        <v>165602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6830</v>
      </c>
      <c r="F30" s="66">
        <v>307353.8</v>
      </c>
      <c r="G30" s="37"/>
      <c r="H30" s="118"/>
      <c r="I30" s="36" t="s">
        <v>42</v>
      </c>
      <c r="J30" s="49">
        <v>15</v>
      </c>
      <c r="K30" s="48" t="s">
        <v>9</v>
      </c>
      <c r="L30" s="59">
        <v>3150</v>
      </c>
      <c r="M30" s="66">
        <v>141751.79999999999</v>
      </c>
      <c r="N30" s="37"/>
      <c r="O30" s="118"/>
      <c r="P30" s="36" t="s">
        <v>42</v>
      </c>
      <c r="Q30" s="49">
        <v>15</v>
      </c>
      <c r="R30" s="48" t="s">
        <v>9</v>
      </c>
      <c r="S30" s="59">
        <v>3680</v>
      </c>
      <c r="T30" s="66">
        <v>165602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3050</v>
      </c>
      <c r="F42" s="65">
        <f>F43+F47</f>
        <v>40774</v>
      </c>
      <c r="H42" s="127" t="s">
        <v>26</v>
      </c>
      <c r="I42" s="42" t="s">
        <v>29</v>
      </c>
      <c r="J42" s="49">
        <v>26</v>
      </c>
      <c r="K42" s="47"/>
      <c r="L42" s="68">
        <f>L43+L47</f>
        <v>1407</v>
      </c>
      <c r="M42" s="65">
        <f>M43+M47</f>
        <v>18809.5</v>
      </c>
      <c r="O42" s="127" t="s">
        <v>26</v>
      </c>
      <c r="P42" s="42" t="s">
        <v>29</v>
      </c>
      <c r="Q42" s="49">
        <v>26</v>
      </c>
      <c r="R42" s="47"/>
      <c r="S42" s="68">
        <f>S43+S47</f>
        <v>1643</v>
      </c>
      <c r="T42" s="65">
        <f>T43+T47</f>
        <v>21964.5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3050</v>
      </c>
      <c r="F43" s="66">
        <v>40774</v>
      </c>
      <c r="H43" s="128"/>
      <c r="I43" s="36" t="s">
        <v>42</v>
      </c>
      <c r="J43" s="49">
        <v>27</v>
      </c>
      <c r="K43" s="47"/>
      <c r="L43" s="59">
        <v>1407</v>
      </c>
      <c r="M43" s="66">
        <v>18809.5</v>
      </c>
      <c r="O43" s="128"/>
      <c r="P43" s="36" t="s">
        <v>42</v>
      </c>
      <c r="Q43" s="49">
        <v>27</v>
      </c>
      <c r="R43" s="47"/>
      <c r="S43" s="59">
        <v>1643</v>
      </c>
      <c r="T43" s="66">
        <v>21964.5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168</v>
      </c>
      <c r="B7" s="135"/>
      <c r="C7" s="135"/>
      <c r="D7" s="135"/>
      <c r="E7" s="135"/>
      <c r="F7" s="135"/>
      <c r="H7" s="135" t="s">
        <v>168</v>
      </c>
      <c r="I7" s="135"/>
      <c r="J7" s="135"/>
      <c r="K7" s="135"/>
      <c r="L7" s="135"/>
      <c r="M7" s="135"/>
      <c r="O7" s="135" t="s">
        <v>168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3320812.0999999996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1336766.6000000001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1984045.4999999995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1579</v>
      </c>
      <c r="F15" s="65">
        <v>29649.8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636</v>
      </c>
      <c r="M15" s="65">
        <v>11942.5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943</v>
      </c>
      <c r="T15" s="65">
        <v>17707.3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1579</v>
      </c>
      <c r="F16" s="66">
        <v>29649.8</v>
      </c>
      <c r="H16" s="118"/>
      <c r="I16" s="30" t="s">
        <v>10</v>
      </c>
      <c r="J16" s="101">
        <v>3</v>
      </c>
      <c r="K16" s="47"/>
      <c r="L16" s="59">
        <v>636</v>
      </c>
      <c r="M16" s="66">
        <v>11942.5</v>
      </c>
      <c r="O16" s="118"/>
      <c r="P16" s="30" t="s">
        <v>10</v>
      </c>
      <c r="Q16" s="101">
        <v>3</v>
      </c>
      <c r="R16" s="47"/>
      <c r="S16" s="59">
        <v>943</v>
      </c>
      <c r="T16" s="66">
        <v>17707.3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87639</v>
      </c>
      <c r="F19" s="65">
        <f>F20+F21</f>
        <v>56477.599999999999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35283</v>
      </c>
      <c r="M19" s="65">
        <f>M20+M21</f>
        <v>22737.8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52356</v>
      </c>
      <c r="T19" s="65">
        <f>T20+T21</f>
        <v>33739.800000000003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14766</v>
      </c>
      <c r="F20" s="66">
        <v>18973.599999999999</v>
      </c>
      <c r="H20" s="118"/>
      <c r="I20" s="30" t="s">
        <v>35</v>
      </c>
      <c r="J20" s="101">
        <v>6</v>
      </c>
      <c r="K20" s="47"/>
      <c r="L20" s="59">
        <v>5945</v>
      </c>
      <c r="M20" s="66">
        <v>7639</v>
      </c>
      <c r="O20" s="118"/>
      <c r="P20" s="30" t="s">
        <v>35</v>
      </c>
      <c r="Q20" s="101">
        <v>6</v>
      </c>
      <c r="R20" s="47"/>
      <c r="S20" s="59">
        <v>8821</v>
      </c>
      <c r="T20" s="66">
        <v>11334.599999999999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72873</v>
      </c>
      <c r="F21" s="66">
        <v>37504</v>
      </c>
      <c r="H21" s="118"/>
      <c r="I21" s="33" t="s">
        <v>36</v>
      </c>
      <c r="J21" s="101">
        <v>7</v>
      </c>
      <c r="K21" s="47"/>
      <c r="L21" s="59">
        <v>29338</v>
      </c>
      <c r="M21" s="66">
        <v>15098.8</v>
      </c>
      <c r="O21" s="118"/>
      <c r="P21" s="33" t="s">
        <v>36</v>
      </c>
      <c r="Q21" s="101">
        <v>7</v>
      </c>
      <c r="R21" s="47"/>
      <c r="S21" s="59">
        <v>43535</v>
      </c>
      <c r="T21" s="66">
        <v>22405.200000000001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38251</v>
      </c>
      <c r="F22" s="65">
        <f t="shared" ref="F22" si="0">F23+F24</f>
        <v>59791.8</v>
      </c>
      <c r="H22" s="118"/>
      <c r="I22" s="32" t="s">
        <v>31</v>
      </c>
      <c r="J22" s="101">
        <v>8</v>
      </c>
      <c r="K22" s="47" t="s">
        <v>16</v>
      </c>
      <c r="L22" s="68">
        <f>L23+L24</f>
        <v>15400</v>
      </c>
      <c r="M22" s="65">
        <f t="shared" ref="M22" si="1">M23+M24</f>
        <v>24072.400000000001</v>
      </c>
      <c r="O22" s="118"/>
      <c r="P22" s="32" t="s">
        <v>31</v>
      </c>
      <c r="Q22" s="101">
        <v>8</v>
      </c>
      <c r="R22" s="47" t="s">
        <v>16</v>
      </c>
      <c r="S22" s="68">
        <f>S23+S24</f>
        <v>22851</v>
      </c>
      <c r="T22" s="65">
        <f t="shared" ref="T22" si="2">T23+T24</f>
        <v>35719.4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38251</v>
      </c>
      <c r="F23" s="66">
        <v>59791.8</v>
      </c>
      <c r="H23" s="118"/>
      <c r="I23" s="30" t="s">
        <v>35</v>
      </c>
      <c r="J23" s="101">
        <v>9</v>
      </c>
      <c r="K23" s="47"/>
      <c r="L23" s="59">
        <v>15400</v>
      </c>
      <c r="M23" s="66">
        <v>24072.400000000001</v>
      </c>
      <c r="O23" s="118"/>
      <c r="P23" s="30" t="s">
        <v>35</v>
      </c>
      <c r="Q23" s="101">
        <v>9</v>
      </c>
      <c r="R23" s="47"/>
      <c r="S23" s="59">
        <v>22851</v>
      </c>
      <c r="T23" s="66">
        <v>35719.4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5773</v>
      </c>
      <c r="F25" s="65">
        <f>F26+F27</f>
        <v>67152.3</v>
      </c>
      <c r="H25" s="118"/>
      <c r="I25" s="32" t="s">
        <v>28</v>
      </c>
      <c r="J25" s="101">
        <v>11</v>
      </c>
      <c r="K25" s="47" t="s">
        <v>17</v>
      </c>
      <c r="L25" s="68">
        <f>L26+L27</f>
        <v>2324</v>
      </c>
      <c r="M25" s="65">
        <f>M26+M27</f>
        <v>27034.5</v>
      </c>
      <c r="O25" s="118"/>
      <c r="P25" s="32" t="s">
        <v>28</v>
      </c>
      <c r="Q25" s="101">
        <v>11</v>
      </c>
      <c r="R25" s="47" t="s">
        <v>17</v>
      </c>
      <c r="S25" s="68">
        <f>S26+S27</f>
        <v>3449</v>
      </c>
      <c r="T25" s="65">
        <f>T26+T27</f>
        <v>40117.800000000003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5773</v>
      </c>
      <c r="F26" s="66">
        <v>26226.400000000001</v>
      </c>
      <c r="H26" s="118"/>
      <c r="I26" s="30" t="s">
        <v>35</v>
      </c>
      <c r="J26" s="101">
        <v>12</v>
      </c>
      <c r="K26" s="47"/>
      <c r="L26" s="59">
        <v>2324</v>
      </c>
      <c r="M26" s="66">
        <v>10557.9</v>
      </c>
      <c r="O26" s="118"/>
      <c r="P26" s="30" t="s">
        <v>35</v>
      </c>
      <c r="Q26" s="101">
        <v>12</v>
      </c>
      <c r="R26" s="47"/>
      <c r="S26" s="59">
        <v>3449</v>
      </c>
      <c r="T26" s="66">
        <v>15668.500000000002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40925.9</v>
      </c>
      <c r="H27" s="118"/>
      <c r="I27" s="33" t="s">
        <v>145</v>
      </c>
      <c r="J27" s="101">
        <v>13</v>
      </c>
      <c r="K27" s="47"/>
      <c r="L27" s="59">
        <v>0</v>
      </c>
      <c r="M27" s="66">
        <v>16476.599999999999</v>
      </c>
      <c r="O27" s="118"/>
      <c r="P27" s="33" t="s">
        <v>145</v>
      </c>
      <c r="Q27" s="101">
        <v>13</v>
      </c>
      <c r="R27" s="47"/>
      <c r="S27" s="59">
        <v>0</v>
      </c>
      <c r="T27" s="66">
        <v>24449.300000000003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26968</v>
      </c>
      <c r="F29" s="65">
        <f>F30+F40+F41</f>
        <v>3005989.3999999994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10856</v>
      </c>
      <c r="M29" s="65">
        <f>M30+M40+M41</f>
        <v>1210022.9000000001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16112</v>
      </c>
      <c r="T29" s="65">
        <f>T30+T40+T41</f>
        <v>1795966.4999999995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23746</v>
      </c>
      <c r="F30" s="66">
        <v>2054766.0999999999</v>
      </c>
      <c r="G30" s="37"/>
      <c r="H30" s="118"/>
      <c r="I30" s="36" t="s">
        <v>42</v>
      </c>
      <c r="J30" s="49">
        <v>15</v>
      </c>
      <c r="K30" s="48" t="s">
        <v>9</v>
      </c>
      <c r="L30" s="59">
        <v>9559</v>
      </c>
      <c r="M30" s="66">
        <v>827112.70000000007</v>
      </c>
      <c r="N30" s="37"/>
      <c r="O30" s="118"/>
      <c r="P30" s="36" t="s">
        <v>42</v>
      </c>
      <c r="Q30" s="49">
        <v>15</v>
      </c>
      <c r="R30" s="48" t="s">
        <v>9</v>
      </c>
      <c r="S30" s="59">
        <v>14187</v>
      </c>
      <c r="T30" s="66">
        <v>1227653.3999999997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495</v>
      </c>
      <c r="F32" s="67">
        <v>67359.199999999997</v>
      </c>
      <c r="H32" s="118"/>
      <c r="I32" s="131"/>
      <c r="J32" s="49">
        <v>17</v>
      </c>
      <c r="K32" s="47" t="s">
        <v>9</v>
      </c>
      <c r="L32" s="60">
        <v>199</v>
      </c>
      <c r="M32" s="67">
        <v>27079.8</v>
      </c>
      <c r="O32" s="118"/>
      <c r="P32" s="131"/>
      <c r="Q32" s="49">
        <v>17</v>
      </c>
      <c r="R32" s="47" t="s">
        <v>9</v>
      </c>
      <c r="S32" s="60">
        <v>296</v>
      </c>
      <c r="T32" s="67">
        <v>40279.399999999994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1844</v>
      </c>
      <c r="F33" s="67">
        <v>283203.20000000001</v>
      </c>
      <c r="H33" s="118"/>
      <c r="I33" s="39" t="s">
        <v>40</v>
      </c>
      <c r="J33" s="49">
        <v>18</v>
      </c>
      <c r="K33" s="47" t="s">
        <v>9</v>
      </c>
      <c r="L33" s="60">
        <v>742</v>
      </c>
      <c r="M33" s="67">
        <v>113957</v>
      </c>
      <c r="O33" s="118"/>
      <c r="P33" s="39" t="s">
        <v>40</v>
      </c>
      <c r="Q33" s="49">
        <v>18</v>
      </c>
      <c r="R33" s="47" t="s">
        <v>9</v>
      </c>
      <c r="S33" s="60">
        <v>1102</v>
      </c>
      <c r="T33" s="67">
        <v>169246.2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59">
        <v>0</v>
      </c>
      <c r="M38" s="84">
        <v>0</v>
      </c>
      <c r="O38" s="118"/>
      <c r="P38" s="55" t="s">
        <v>146</v>
      </c>
      <c r="Q38" s="49">
        <v>23</v>
      </c>
      <c r="R38" s="47"/>
      <c r="S38" s="59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3222</v>
      </c>
      <c r="F40" s="66">
        <v>951223.29999999981</v>
      </c>
      <c r="H40" s="118"/>
      <c r="I40" s="40" t="s">
        <v>13</v>
      </c>
      <c r="J40" s="49">
        <v>24</v>
      </c>
      <c r="K40" s="47" t="s">
        <v>9</v>
      </c>
      <c r="L40" s="59">
        <v>1297</v>
      </c>
      <c r="M40" s="66">
        <v>382910.2</v>
      </c>
      <c r="O40" s="118"/>
      <c r="P40" s="40" t="s">
        <v>13</v>
      </c>
      <c r="Q40" s="49">
        <v>24</v>
      </c>
      <c r="R40" s="47" t="s">
        <v>9</v>
      </c>
      <c r="S40" s="59">
        <v>1925</v>
      </c>
      <c r="T40" s="66">
        <v>568313.09999999986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2385</v>
      </c>
      <c r="F42" s="65">
        <f>F43+F47</f>
        <v>101751.2</v>
      </c>
      <c r="H42" s="127" t="s">
        <v>26</v>
      </c>
      <c r="I42" s="42" t="s">
        <v>29</v>
      </c>
      <c r="J42" s="49">
        <v>26</v>
      </c>
      <c r="K42" s="47"/>
      <c r="L42" s="68">
        <f>L43+L47</f>
        <v>960</v>
      </c>
      <c r="M42" s="65">
        <f>M43+M47</f>
        <v>40956.5</v>
      </c>
      <c r="O42" s="127" t="s">
        <v>26</v>
      </c>
      <c r="P42" s="42" t="s">
        <v>29</v>
      </c>
      <c r="Q42" s="49">
        <v>26</v>
      </c>
      <c r="R42" s="47"/>
      <c r="S42" s="68">
        <f>S43+S47</f>
        <v>1425</v>
      </c>
      <c r="T42" s="65">
        <f>T43+T47</f>
        <v>60794.7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2385</v>
      </c>
      <c r="F43" s="66">
        <v>101751.2</v>
      </c>
      <c r="H43" s="128"/>
      <c r="I43" s="36" t="s">
        <v>42</v>
      </c>
      <c r="J43" s="49">
        <v>27</v>
      </c>
      <c r="K43" s="47"/>
      <c r="L43" s="59">
        <v>960</v>
      </c>
      <c r="M43" s="66">
        <v>40956.5</v>
      </c>
      <c r="O43" s="128"/>
      <c r="P43" s="36" t="s">
        <v>42</v>
      </c>
      <c r="Q43" s="49">
        <v>27</v>
      </c>
      <c r="R43" s="47"/>
      <c r="S43" s="59">
        <v>1425</v>
      </c>
      <c r="T43" s="66">
        <v>60794.7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146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172</v>
      </c>
      <c r="B7" s="135"/>
      <c r="C7" s="135"/>
      <c r="D7" s="135"/>
      <c r="E7" s="135"/>
      <c r="F7" s="135"/>
      <c r="H7" s="135" t="s">
        <v>172</v>
      </c>
      <c r="I7" s="135"/>
      <c r="J7" s="135"/>
      <c r="K7" s="135"/>
      <c r="L7" s="135"/>
      <c r="M7" s="135"/>
      <c r="O7" s="135" t="s">
        <v>172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111">
        <f>F15+F19+F22+F25+F29+F42</f>
        <v>215326.90000000002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98477.400000000009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116849.5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66270</v>
      </c>
      <c r="F19" s="65">
        <f>F20+F21</f>
        <v>39151.600000000006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30941</v>
      </c>
      <c r="M19" s="65">
        <f>M20+M21</f>
        <v>18279.600000000002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35329</v>
      </c>
      <c r="T19" s="65">
        <f>T20+T21</f>
        <v>20872.000000000004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52.3</v>
      </c>
      <c r="H20" s="118"/>
      <c r="I20" s="30" t="s">
        <v>35</v>
      </c>
      <c r="J20" s="101">
        <v>6</v>
      </c>
      <c r="K20" s="47"/>
      <c r="L20" s="59">
        <v>0</v>
      </c>
      <c r="M20" s="66">
        <v>24.4</v>
      </c>
      <c r="O20" s="118"/>
      <c r="P20" s="30" t="s">
        <v>35</v>
      </c>
      <c r="Q20" s="101">
        <v>6</v>
      </c>
      <c r="R20" s="47"/>
      <c r="S20" s="59">
        <v>0</v>
      </c>
      <c r="T20" s="66">
        <v>27.9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66270</v>
      </c>
      <c r="F21" s="66">
        <v>39099.300000000003</v>
      </c>
      <c r="H21" s="118"/>
      <c r="I21" s="33" t="s">
        <v>36</v>
      </c>
      <c r="J21" s="101">
        <v>7</v>
      </c>
      <c r="K21" s="47"/>
      <c r="L21" s="59">
        <v>30941</v>
      </c>
      <c r="M21" s="66">
        <v>18255.2</v>
      </c>
      <c r="O21" s="118"/>
      <c r="P21" s="33" t="s">
        <v>36</v>
      </c>
      <c r="Q21" s="101">
        <v>7</v>
      </c>
      <c r="R21" s="47"/>
      <c r="S21" s="59">
        <v>35329</v>
      </c>
      <c r="T21" s="66">
        <v>20844.100000000002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4704</v>
      </c>
      <c r="F25" s="65">
        <f>F26+F27</f>
        <v>30481.600000000002</v>
      </c>
      <c r="H25" s="118"/>
      <c r="I25" s="32" t="s">
        <v>28</v>
      </c>
      <c r="J25" s="101">
        <v>11</v>
      </c>
      <c r="K25" s="47" t="s">
        <v>17</v>
      </c>
      <c r="L25" s="68">
        <f>L26+L27</f>
        <v>2196</v>
      </c>
      <c r="M25" s="65">
        <f>M26+M27</f>
        <v>14231.400000000001</v>
      </c>
      <c r="O25" s="118"/>
      <c r="P25" s="32" t="s">
        <v>28</v>
      </c>
      <c r="Q25" s="101">
        <v>11</v>
      </c>
      <c r="R25" s="47" t="s">
        <v>17</v>
      </c>
      <c r="S25" s="68">
        <f>S26+S27</f>
        <v>2508</v>
      </c>
      <c r="T25" s="65">
        <f>T26+T27</f>
        <v>16250.2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3132</v>
      </c>
      <c r="F26" s="66">
        <v>8954.2000000000007</v>
      </c>
      <c r="H26" s="118"/>
      <c r="I26" s="30" t="s">
        <v>35</v>
      </c>
      <c r="J26" s="101">
        <v>12</v>
      </c>
      <c r="K26" s="47"/>
      <c r="L26" s="59">
        <v>1462</v>
      </c>
      <c r="M26" s="66">
        <v>4179.8</v>
      </c>
      <c r="O26" s="118"/>
      <c r="P26" s="30" t="s">
        <v>35</v>
      </c>
      <c r="Q26" s="101">
        <v>12</v>
      </c>
      <c r="R26" s="47"/>
      <c r="S26" s="59">
        <v>1670</v>
      </c>
      <c r="T26" s="66">
        <v>4774.4000000000005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1572</v>
      </c>
      <c r="F27" s="66">
        <v>21527.4</v>
      </c>
      <c r="H27" s="118"/>
      <c r="I27" s="33" t="s">
        <v>145</v>
      </c>
      <c r="J27" s="101">
        <v>13</v>
      </c>
      <c r="K27" s="47"/>
      <c r="L27" s="59">
        <v>734</v>
      </c>
      <c r="M27" s="66">
        <v>10051.6</v>
      </c>
      <c r="O27" s="118"/>
      <c r="P27" s="33" t="s">
        <v>145</v>
      </c>
      <c r="Q27" s="101">
        <v>13</v>
      </c>
      <c r="R27" s="47"/>
      <c r="S27" s="59">
        <v>838</v>
      </c>
      <c r="T27" s="66">
        <v>11475.800000000001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1763</v>
      </c>
      <c r="F29" s="65">
        <f>F30+F40+F41</f>
        <v>123589.49999999999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823</v>
      </c>
      <c r="M29" s="65">
        <f>M30+M40+M41</f>
        <v>55632.700000000004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940</v>
      </c>
      <c r="T29" s="65">
        <f>T30+T40+T41</f>
        <v>67956.799999999988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1708</v>
      </c>
      <c r="F30" s="66">
        <v>113355.49999999999</v>
      </c>
      <c r="G30" s="37"/>
      <c r="H30" s="118"/>
      <c r="I30" s="36" t="s">
        <v>42</v>
      </c>
      <c r="J30" s="49">
        <v>15</v>
      </c>
      <c r="K30" s="48" t="s">
        <v>9</v>
      </c>
      <c r="L30" s="59">
        <v>797</v>
      </c>
      <c r="M30" s="66">
        <v>50794.8</v>
      </c>
      <c r="N30" s="37"/>
      <c r="O30" s="118"/>
      <c r="P30" s="36" t="s">
        <v>42</v>
      </c>
      <c r="Q30" s="49">
        <v>15</v>
      </c>
      <c r="R30" s="48" t="s">
        <v>9</v>
      </c>
      <c r="S30" s="59">
        <v>911</v>
      </c>
      <c r="T30" s="66">
        <v>62560.699999999983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55</v>
      </c>
      <c r="F40" s="66">
        <v>10234</v>
      </c>
      <c r="H40" s="118"/>
      <c r="I40" s="40" t="s">
        <v>13</v>
      </c>
      <c r="J40" s="49">
        <v>24</v>
      </c>
      <c r="K40" s="47" t="s">
        <v>9</v>
      </c>
      <c r="L40" s="59">
        <v>26</v>
      </c>
      <c r="M40" s="66">
        <v>4837.8999999999996</v>
      </c>
      <c r="O40" s="118"/>
      <c r="P40" s="40" t="s">
        <v>13</v>
      </c>
      <c r="Q40" s="49">
        <v>24</v>
      </c>
      <c r="R40" s="47" t="s">
        <v>9</v>
      </c>
      <c r="S40" s="59">
        <v>29</v>
      </c>
      <c r="T40" s="66">
        <v>5396.1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1104</v>
      </c>
      <c r="F42" s="65">
        <f>F43+F47</f>
        <v>22104.200000000004</v>
      </c>
      <c r="H42" s="127" t="s">
        <v>26</v>
      </c>
      <c r="I42" s="42" t="s">
        <v>29</v>
      </c>
      <c r="J42" s="49">
        <v>26</v>
      </c>
      <c r="K42" s="47"/>
      <c r="L42" s="68">
        <f>L43+L47</f>
        <v>516</v>
      </c>
      <c r="M42" s="65">
        <f>M43+M47</f>
        <v>10333.699999999999</v>
      </c>
      <c r="O42" s="127" t="s">
        <v>26</v>
      </c>
      <c r="P42" s="42" t="s">
        <v>29</v>
      </c>
      <c r="Q42" s="49">
        <v>26</v>
      </c>
      <c r="R42" s="47"/>
      <c r="S42" s="68">
        <f>S43+S47</f>
        <v>588</v>
      </c>
      <c r="T42" s="65">
        <f>T43+T47</f>
        <v>11770.500000000004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1104</v>
      </c>
      <c r="F43" s="66">
        <v>22104.200000000004</v>
      </c>
      <c r="H43" s="128"/>
      <c r="I43" s="36" t="s">
        <v>42</v>
      </c>
      <c r="J43" s="49">
        <v>27</v>
      </c>
      <c r="K43" s="47"/>
      <c r="L43" s="59">
        <v>516</v>
      </c>
      <c r="M43" s="66">
        <v>10333.699999999999</v>
      </c>
      <c r="O43" s="128"/>
      <c r="P43" s="36" t="s">
        <v>42</v>
      </c>
      <c r="Q43" s="49">
        <v>27</v>
      </c>
      <c r="R43" s="47"/>
      <c r="S43" s="59">
        <v>588</v>
      </c>
      <c r="T43" s="66">
        <v>11770.500000000004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910</v>
      </c>
      <c r="F45" s="67">
        <v>17090.7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425</v>
      </c>
      <c r="M45" s="67">
        <v>7981.9</v>
      </c>
      <c r="O45" s="128"/>
      <c r="P45" s="100" t="s">
        <v>247</v>
      </c>
      <c r="Q45" s="49">
        <v>29</v>
      </c>
      <c r="R45" s="48" t="s">
        <v>20</v>
      </c>
      <c r="S45" s="60">
        <v>485</v>
      </c>
      <c r="T45" s="67">
        <v>9108.8000000000011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151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192</v>
      </c>
      <c r="B7" s="135"/>
      <c r="C7" s="135"/>
      <c r="D7" s="135"/>
      <c r="E7" s="135"/>
      <c r="F7" s="135"/>
      <c r="H7" s="135" t="s">
        <v>192</v>
      </c>
      <c r="I7" s="135"/>
      <c r="J7" s="135"/>
      <c r="K7" s="135"/>
      <c r="L7" s="135"/>
      <c r="M7" s="135"/>
      <c r="O7" s="135" t="s">
        <v>192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14363.8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8735.6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5628.2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10472</v>
      </c>
      <c r="F19" s="65">
        <f>F20+F21</f>
        <v>6769.7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6367</v>
      </c>
      <c r="M19" s="65">
        <f>M20+M21</f>
        <v>4116.1000000000004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4105</v>
      </c>
      <c r="T19" s="65">
        <f>T20+T21</f>
        <v>2653.6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3342</v>
      </c>
      <c r="F20" s="66">
        <v>4088.6</v>
      </c>
      <c r="H20" s="118"/>
      <c r="I20" s="30" t="s">
        <v>35</v>
      </c>
      <c r="J20" s="101">
        <v>6</v>
      </c>
      <c r="K20" s="47"/>
      <c r="L20" s="59">
        <v>2032</v>
      </c>
      <c r="M20" s="66">
        <v>2486</v>
      </c>
      <c r="O20" s="118"/>
      <c r="P20" s="30" t="s">
        <v>35</v>
      </c>
      <c r="Q20" s="101">
        <v>6</v>
      </c>
      <c r="R20" s="47"/>
      <c r="S20" s="59">
        <v>1310</v>
      </c>
      <c r="T20" s="66">
        <v>1602.6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7130</v>
      </c>
      <c r="F21" s="66">
        <v>2681.1</v>
      </c>
      <c r="H21" s="118"/>
      <c r="I21" s="33" t="s">
        <v>36</v>
      </c>
      <c r="J21" s="101">
        <v>7</v>
      </c>
      <c r="K21" s="47"/>
      <c r="L21" s="59">
        <v>4335</v>
      </c>
      <c r="M21" s="66">
        <v>1630.1</v>
      </c>
      <c r="O21" s="118"/>
      <c r="P21" s="33" t="s">
        <v>36</v>
      </c>
      <c r="Q21" s="101">
        <v>7</v>
      </c>
      <c r="R21" s="47"/>
      <c r="S21" s="59">
        <v>2795</v>
      </c>
      <c r="T21" s="66">
        <v>1051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251</v>
      </c>
      <c r="F22" s="65">
        <f t="shared" ref="F22" si="0">F23+F24</f>
        <v>276</v>
      </c>
      <c r="H22" s="118"/>
      <c r="I22" s="32" t="s">
        <v>31</v>
      </c>
      <c r="J22" s="101">
        <v>8</v>
      </c>
      <c r="K22" s="47" t="s">
        <v>16</v>
      </c>
      <c r="L22" s="68">
        <f>L23+L24</f>
        <v>153</v>
      </c>
      <c r="M22" s="65">
        <f t="shared" ref="M22" si="1">M23+M24</f>
        <v>168.2</v>
      </c>
      <c r="O22" s="118"/>
      <c r="P22" s="32" t="s">
        <v>31</v>
      </c>
      <c r="Q22" s="101">
        <v>8</v>
      </c>
      <c r="R22" s="47" t="s">
        <v>16</v>
      </c>
      <c r="S22" s="68">
        <f>S23+S24</f>
        <v>98</v>
      </c>
      <c r="T22" s="65">
        <f t="shared" ref="T22" si="2">T23+T24</f>
        <v>107.80000000000001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251</v>
      </c>
      <c r="F23" s="66">
        <v>276</v>
      </c>
      <c r="H23" s="118"/>
      <c r="I23" s="30" t="s">
        <v>35</v>
      </c>
      <c r="J23" s="101">
        <v>9</v>
      </c>
      <c r="K23" s="47"/>
      <c r="L23" s="59">
        <v>153</v>
      </c>
      <c r="M23" s="66">
        <v>168.2</v>
      </c>
      <c r="O23" s="118"/>
      <c r="P23" s="30" t="s">
        <v>35</v>
      </c>
      <c r="Q23" s="101">
        <v>9</v>
      </c>
      <c r="R23" s="47"/>
      <c r="S23" s="59">
        <v>98</v>
      </c>
      <c r="T23" s="66">
        <v>107.80000000000001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3870</v>
      </c>
      <c r="F25" s="65">
        <f>F26+F27</f>
        <v>7318.1</v>
      </c>
      <c r="H25" s="118"/>
      <c r="I25" s="32" t="s">
        <v>28</v>
      </c>
      <c r="J25" s="101">
        <v>11</v>
      </c>
      <c r="K25" s="47" t="s">
        <v>17</v>
      </c>
      <c r="L25" s="68">
        <f>L26+L27</f>
        <v>2353</v>
      </c>
      <c r="M25" s="65">
        <f>M26+M27</f>
        <v>4451.3</v>
      </c>
      <c r="O25" s="118"/>
      <c r="P25" s="32" t="s">
        <v>28</v>
      </c>
      <c r="Q25" s="101">
        <v>11</v>
      </c>
      <c r="R25" s="47" t="s">
        <v>17</v>
      </c>
      <c r="S25" s="68">
        <f>S26+S27</f>
        <v>1517</v>
      </c>
      <c r="T25" s="65">
        <f>T26+T27</f>
        <v>2866.7999999999997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1071</v>
      </c>
      <c r="F26" s="66">
        <v>1674.9</v>
      </c>
      <c r="H26" s="118"/>
      <c r="I26" s="30" t="s">
        <v>35</v>
      </c>
      <c r="J26" s="101">
        <v>12</v>
      </c>
      <c r="K26" s="47"/>
      <c r="L26" s="59">
        <v>651</v>
      </c>
      <c r="M26" s="66">
        <v>1019.8000000000001</v>
      </c>
      <c r="O26" s="118"/>
      <c r="P26" s="30" t="s">
        <v>35</v>
      </c>
      <c r="Q26" s="101">
        <v>12</v>
      </c>
      <c r="R26" s="47"/>
      <c r="S26" s="59">
        <v>420</v>
      </c>
      <c r="T26" s="66">
        <v>655.1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2799</v>
      </c>
      <c r="F27" s="66">
        <v>5643.2</v>
      </c>
      <c r="H27" s="118"/>
      <c r="I27" s="33" t="s">
        <v>145</v>
      </c>
      <c r="J27" s="101">
        <v>13</v>
      </c>
      <c r="K27" s="47"/>
      <c r="L27" s="59">
        <v>1702</v>
      </c>
      <c r="M27" s="66">
        <v>3431.5</v>
      </c>
      <c r="O27" s="118"/>
      <c r="P27" s="33" t="s">
        <v>145</v>
      </c>
      <c r="Q27" s="101">
        <v>13</v>
      </c>
      <c r="R27" s="47"/>
      <c r="S27" s="59">
        <v>1097</v>
      </c>
      <c r="T27" s="66">
        <v>2211.6999999999998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173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189</v>
      </c>
      <c r="B7" s="135"/>
      <c r="C7" s="135"/>
      <c r="D7" s="135"/>
      <c r="E7" s="135"/>
      <c r="F7" s="135"/>
      <c r="H7" s="135" t="s">
        <v>189</v>
      </c>
      <c r="I7" s="135"/>
      <c r="J7" s="135"/>
      <c r="K7" s="135"/>
      <c r="L7" s="135"/>
      <c r="M7" s="135"/>
      <c r="O7" s="135" t="s">
        <v>189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224399.8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94530.3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129869.5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5594</v>
      </c>
      <c r="F19" s="65">
        <f>F20+F21</f>
        <v>4537.2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2357</v>
      </c>
      <c r="M19" s="65">
        <f>M20+M21</f>
        <v>1911.8000000000002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3237</v>
      </c>
      <c r="T19" s="65">
        <f>T20+T21</f>
        <v>2625.3999999999996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4241</v>
      </c>
      <c r="F20" s="66">
        <v>3881.2</v>
      </c>
      <c r="H20" s="118"/>
      <c r="I20" s="30" t="s">
        <v>35</v>
      </c>
      <c r="J20" s="101">
        <v>6</v>
      </c>
      <c r="K20" s="47"/>
      <c r="L20" s="59">
        <v>1787</v>
      </c>
      <c r="M20" s="66">
        <v>1635.4</v>
      </c>
      <c r="O20" s="118"/>
      <c r="P20" s="30" t="s">
        <v>35</v>
      </c>
      <c r="Q20" s="101">
        <v>6</v>
      </c>
      <c r="R20" s="47"/>
      <c r="S20" s="59">
        <v>2454</v>
      </c>
      <c r="T20" s="66">
        <v>2245.7999999999997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1353</v>
      </c>
      <c r="F21" s="66">
        <v>656</v>
      </c>
      <c r="H21" s="118"/>
      <c r="I21" s="33" t="s">
        <v>36</v>
      </c>
      <c r="J21" s="101">
        <v>7</v>
      </c>
      <c r="K21" s="47"/>
      <c r="L21" s="59">
        <v>570</v>
      </c>
      <c r="M21" s="66">
        <v>276.39999999999998</v>
      </c>
      <c r="O21" s="118"/>
      <c r="P21" s="33" t="s">
        <v>36</v>
      </c>
      <c r="Q21" s="101">
        <v>7</v>
      </c>
      <c r="R21" s="47"/>
      <c r="S21" s="59">
        <v>783</v>
      </c>
      <c r="T21" s="66">
        <v>379.6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15715</v>
      </c>
      <c r="F22" s="65">
        <f t="shared" ref="F22" si="0">F23+F24</f>
        <v>17631.900000000001</v>
      </c>
      <c r="H22" s="118"/>
      <c r="I22" s="32" t="s">
        <v>31</v>
      </c>
      <c r="J22" s="101">
        <v>8</v>
      </c>
      <c r="K22" s="47" t="s">
        <v>16</v>
      </c>
      <c r="L22" s="68">
        <f>L23+L24</f>
        <v>6620</v>
      </c>
      <c r="M22" s="65">
        <f t="shared" ref="M22" si="1">M23+M24</f>
        <v>7427.5</v>
      </c>
      <c r="O22" s="118"/>
      <c r="P22" s="32" t="s">
        <v>31</v>
      </c>
      <c r="Q22" s="101">
        <v>8</v>
      </c>
      <c r="R22" s="47" t="s">
        <v>16</v>
      </c>
      <c r="S22" s="68">
        <f>S23+S24</f>
        <v>9095</v>
      </c>
      <c r="T22" s="65">
        <f t="shared" ref="T22" si="2">T23+T24</f>
        <v>10204.400000000001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15715</v>
      </c>
      <c r="F23" s="66">
        <v>17631.900000000001</v>
      </c>
      <c r="H23" s="118"/>
      <c r="I23" s="30" t="s">
        <v>35</v>
      </c>
      <c r="J23" s="101">
        <v>9</v>
      </c>
      <c r="K23" s="47"/>
      <c r="L23" s="59">
        <v>6620</v>
      </c>
      <c r="M23" s="66">
        <v>7427.5</v>
      </c>
      <c r="O23" s="118"/>
      <c r="P23" s="30" t="s">
        <v>35</v>
      </c>
      <c r="Q23" s="101">
        <v>9</v>
      </c>
      <c r="R23" s="47"/>
      <c r="S23" s="59">
        <v>9095</v>
      </c>
      <c r="T23" s="66">
        <v>10204.400000000001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380</v>
      </c>
      <c r="F25" s="65">
        <f>F26+F27</f>
        <v>4254.2999999999993</v>
      </c>
      <c r="H25" s="118"/>
      <c r="I25" s="32" t="s">
        <v>28</v>
      </c>
      <c r="J25" s="101">
        <v>11</v>
      </c>
      <c r="K25" s="47" t="s">
        <v>17</v>
      </c>
      <c r="L25" s="68">
        <f>L26+L27</f>
        <v>160</v>
      </c>
      <c r="M25" s="65">
        <f>M26+M27</f>
        <v>1791.7</v>
      </c>
      <c r="O25" s="118"/>
      <c r="P25" s="32" t="s">
        <v>28</v>
      </c>
      <c r="Q25" s="101">
        <v>11</v>
      </c>
      <c r="R25" s="47" t="s">
        <v>17</v>
      </c>
      <c r="S25" s="68">
        <f>S26+S27</f>
        <v>220</v>
      </c>
      <c r="T25" s="65">
        <f>T26+T27</f>
        <v>2462.6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380</v>
      </c>
      <c r="F26" s="66">
        <v>2115.1999999999998</v>
      </c>
      <c r="H26" s="118"/>
      <c r="I26" s="30" t="s">
        <v>35</v>
      </c>
      <c r="J26" s="101">
        <v>12</v>
      </c>
      <c r="K26" s="47"/>
      <c r="L26" s="59">
        <v>160</v>
      </c>
      <c r="M26" s="66">
        <v>890.6</v>
      </c>
      <c r="O26" s="118"/>
      <c r="P26" s="30" t="s">
        <v>35</v>
      </c>
      <c r="Q26" s="101">
        <v>12</v>
      </c>
      <c r="R26" s="47"/>
      <c r="S26" s="59">
        <v>220</v>
      </c>
      <c r="T26" s="66">
        <v>1224.5999999999999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2139.1</v>
      </c>
      <c r="H27" s="118"/>
      <c r="I27" s="33" t="s">
        <v>145</v>
      </c>
      <c r="J27" s="101">
        <v>13</v>
      </c>
      <c r="K27" s="47"/>
      <c r="L27" s="59">
        <v>0</v>
      </c>
      <c r="M27" s="66">
        <v>901.1</v>
      </c>
      <c r="O27" s="118"/>
      <c r="P27" s="33" t="s">
        <v>145</v>
      </c>
      <c r="Q27" s="101">
        <v>13</v>
      </c>
      <c r="R27" s="47"/>
      <c r="S27" s="59">
        <v>0</v>
      </c>
      <c r="T27" s="66">
        <v>1238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4591</v>
      </c>
      <c r="F29" s="65">
        <f>F30+F40+F41</f>
        <v>197976.4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1934</v>
      </c>
      <c r="M29" s="65">
        <f>M30+M40+M41</f>
        <v>83399.3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2657</v>
      </c>
      <c r="T29" s="65">
        <f>T30+T40+T41</f>
        <v>114577.09999999999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4591</v>
      </c>
      <c r="F30" s="66">
        <v>197976.4</v>
      </c>
      <c r="G30" s="37"/>
      <c r="H30" s="118"/>
      <c r="I30" s="36" t="s">
        <v>42</v>
      </c>
      <c r="J30" s="49">
        <v>15</v>
      </c>
      <c r="K30" s="48" t="s">
        <v>9</v>
      </c>
      <c r="L30" s="59">
        <v>1934</v>
      </c>
      <c r="M30" s="66">
        <v>83399.3</v>
      </c>
      <c r="N30" s="37"/>
      <c r="O30" s="118"/>
      <c r="P30" s="36" t="s">
        <v>42</v>
      </c>
      <c r="Q30" s="49">
        <v>15</v>
      </c>
      <c r="R30" s="48" t="s">
        <v>9</v>
      </c>
      <c r="S30" s="59">
        <v>2657</v>
      </c>
      <c r="T30" s="66">
        <v>114577.09999999999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188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170</v>
      </c>
      <c r="B7" s="135"/>
      <c r="C7" s="135"/>
      <c r="D7" s="135"/>
      <c r="E7" s="135"/>
      <c r="F7" s="135"/>
      <c r="H7" s="135" t="s">
        <v>170</v>
      </c>
      <c r="I7" s="135"/>
      <c r="J7" s="135"/>
      <c r="K7" s="135"/>
      <c r="L7" s="135"/>
      <c r="M7" s="135"/>
      <c r="O7" s="135" t="s">
        <v>170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3264933.7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1270856.3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1994077.4000000001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78966</v>
      </c>
      <c r="F19" s="65">
        <f>F20+F21</f>
        <v>72794.7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30544</v>
      </c>
      <c r="M19" s="65">
        <f>M20+M21</f>
        <v>28157.1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48422</v>
      </c>
      <c r="T19" s="65">
        <f>T20+T21</f>
        <v>44637.599999999999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77497</v>
      </c>
      <c r="F20" s="66">
        <v>72794.7</v>
      </c>
      <c r="H20" s="118"/>
      <c r="I20" s="30" t="s">
        <v>35</v>
      </c>
      <c r="J20" s="101">
        <v>6</v>
      </c>
      <c r="K20" s="47"/>
      <c r="L20" s="59">
        <v>29976</v>
      </c>
      <c r="M20" s="66">
        <v>28157.1</v>
      </c>
      <c r="O20" s="118"/>
      <c r="P20" s="30" t="s">
        <v>35</v>
      </c>
      <c r="Q20" s="101">
        <v>6</v>
      </c>
      <c r="R20" s="47"/>
      <c r="S20" s="59">
        <v>47521</v>
      </c>
      <c r="T20" s="66">
        <v>44637.599999999999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1469</v>
      </c>
      <c r="F21" s="66">
        <v>0</v>
      </c>
      <c r="H21" s="118"/>
      <c r="I21" s="33" t="s">
        <v>36</v>
      </c>
      <c r="J21" s="101">
        <v>7</v>
      </c>
      <c r="K21" s="47"/>
      <c r="L21" s="59">
        <v>568</v>
      </c>
      <c r="M21" s="66">
        <v>0</v>
      </c>
      <c r="O21" s="118"/>
      <c r="P21" s="33" t="s">
        <v>36</v>
      </c>
      <c r="Q21" s="101">
        <v>7</v>
      </c>
      <c r="R21" s="47"/>
      <c r="S21" s="59">
        <v>901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31540</v>
      </c>
      <c r="F25" s="65">
        <f>F26+F27</f>
        <v>456631</v>
      </c>
      <c r="H25" s="118"/>
      <c r="I25" s="32" t="s">
        <v>28</v>
      </c>
      <c r="J25" s="101">
        <v>11</v>
      </c>
      <c r="K25" s="47" t="s">
        <v>17</v>
      </c>
      <c r="L25" s="68">
        <f>L26+L27</f>
        <v>12200</v>
      </c>
      <c r="M25" s="65">
        <f>M26+M27</f>
        <v>176629</v>
      </c>
      <c r="O25" s="118"/>
      <c r="P25" s="32" t="s">
        <v>28</v>
      </c>
      <c r="Q25" s="101">
        <v>11</v>
      </c>
      <c r="R25" s="47" t="s">
        <v>17</v>
      </c>
      <c r="S25" s="68">
        <f>S26+S27</f>
        <v>19340</v>
      </c>
      <c r="T25" s="65">
        <f>T26+T27</f>
        <v>280002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31540</v>
      </c>
      <c r="F26" s="66">
        <v>406548.3</v>
      </c>
      <c r="H26" s="118"/>
      <c r="I26" s="30" t="s">
        <v>35</v>
      </c>
      <c r="J26" s="101">
        <v>12</v>
      </c>
      <c r="K26" s="47"/>
      <c r="L26" s="59">
        <v>12200</v>
      </c>
      <c r="M26" s="66">
        <v>157257.1</v>
      </c>
      <c r="O26" s="118"/>
      <c r="P26" s="30" t="s">
        <v>35</v>
      </c>
      <c r="Q26" s="101">
        <v>12</v>
      </c>
      <c r="R26" s="47"/>
      <c r="S26" s="59">
        <v>19340</v>
      </c>
      <c r="T26" s="66">
        <v>249291.19999999998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50082.7</v>
      </c>
      <c r="H27" s="118"/>
      <c r="I27" s="33" t="s">
        <v>145</v>
      </c>
      <c r="J27" s="101">
        <v>13</v>
      </c>
      <c r="K27" s="47"/>
      <c r="L27" s="59">
        <v>0</v>
      </c>
      <c r="M27" s="66">
        <v>19371.900000000001</v>
      </c>
      <c r="O27" s="118"/>
      <c r="P27" s="33" t="s">
        <v>145</v>
      </c>
      <c r="Q27" s="101">
        <v>13</v>
      </c>
      <c r="R27" s="47"/>
      <c r="S27" s="59">
        <v>0</v>
      </c>
      <c r="T27" s="66">
        <v>30710.799999999996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10374</v>
      </c>
      <c r="F29" s="65">
        <f>F30+F40+F41</f>
        <v>1203150.8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4012</v>
      </c>
      <c r="M29" s="65">
        <f>M30+M40+M41</f>
        <v>473325.3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6362</v>
      </c>
      <c r="T29" s="65">
        <f>T30+T40+T41</f>
        <v>729825.5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9764</v>
      </c>
      <c r="F30" s="66">
        <v>1038963.9</v>
      </c>
      <c r="G30" s="37"/>
      <c r="H30" s="118"/>
      <c r="I30" s="36" t="s">
        <v>42</v>
      </c>
      <c r="J30" s="49">
        <v>15</v>
      </c>
      <c r="K30" s="48" t="s">
        <v>9</v>
      </c>
      <c r="L30" s="59">
        <v>3776</v>
      </c>
      <c r="M30" s="66">
        <v>409803.8</v>
      </c>
      <c r="N30" s="37"/>
      <c r="O30" s="118"/>
      <c r="P30" s="36" t="s">
        <v>42</v>
      </c>
      <c r="Q30" s="49">
        <v>15</v>
      </c>
      <c r="R30" s="48" t="s">
        <v>9</v>
      </c>
      <c r="S30" s="59">
        <v>5988</v>
      </c>
      <c r="T30" s="66">
        <v>629160.1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8264</v>
      </c>
      <c r="F33" s="67">
        <v>1001539</v>
      </c>
      <c r="H33" s="118"/>
      <c r="I33" s="39" t="s">
        <v>40</v>
      </c>
      <c r="J33" s="49">
        <v>18</v>
      </c>
      <c r="K33" s="47" t="s">
        <v>9</v>
      </c>
      <c r="L33" s="60">
        <v>3196</v>
      </c>
      <c r="M33" s="67">
        <v>395332.8</v>
      </c>
      <c r="O33" s="118"/>
      <c r="P33" s="39" t="s">
        <v>40</v>
      </c>
      <c r="Q33" s="49">
        <v>18</v>
      </c>
      <c r="R33" s="47" t="s">
        <v>9</v>
      </c>
      <c r="S33" s="60">
        <v>5068</v>
      </c>
      <c r="T33" s="67">
        <v>606206.19999999995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610</v>
      </c>
      <c r="F40" s="66">
        <v>164186.9</v>
      </c>
      <c r="H40" s="118"/>
      <c r="I40" s="40" t="s">
        <v>13</v>
      </c>
      <c r="J40" s="49">
        <v>24</v>
      </c>
      <c r="K40" s="47" t="s">
        <v>9</v>
      </c>
      <c r="L40" s="59">
        <v>236</v>
      </c>
      <c r="M40" s="66">
        <v>63521.5</v>
      </c>
      <c r="O40" s="118"/>
      <c r="P40" s="40" t="s">
        <v>13</v>
      </c>
      <c r="Q40" s="49">
        <v>24</v>
      </c>
      <c r="R40" s="47" t="s">
        <v>9</v>
      </c>
      <c r="S40" s="59">
        <v>374</v>
      </c>
      <c r="T40" s="66">
        <v>100665.4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12825</v>
      </c>
      <c r="F42" s="65">
        <f>F43+F47</f>
        <v>1532357.2</v>
      </c>
      <c r="H42" s="127" t="s">
        <v>26</v>
      </c>
      <c r="I42" s="42" t="s">
        <v>29</v>
      </c>
      <c r="J42" s="49">
        <v>26</v>
      </c>
      <c r="K42" s="47"/>
      <c r="L42" s="68">
        <f>L43+L47</f>
        <v>4961</v>
      </c>
      <c r="M42" s="65">
        <f>M43+M47</f>
        <v>592744.9</v>
      </c>
      <c r="O42" s="127" t="s">
        <v>26</v>
      </c>
      <c r="P42" s="42" t="s">
        <v>29</v>
      </c>
      <c r="Q42" s="49">
        <v>26</v>
      </c>
      <c r="R42" s="47"/>
      <c r="S42" s="68">
        <f>S43+S47</f>
        <v>7864</v>
      </c>
      <c r="T42" s="65">
        <f>T43+T47</f>
        <v>939612.3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12825</v>
      </c>
      <c r="F43" s="66">
        <v>1532357.2</v>
      </c>
      <c r="H43" s="128"/>
      <c r="I43" s="36" t="s">
        <v>42</v>
      </c>
      <c r="J43" s="49">
        <v>27</v>
      </c>
      <c r="K43" s="47"/>
      <c r="L43" s="59">
        <v>4961</v>
      </c>
      <c r="M43" s="66">
        <v>592744.9</v>
      </c>
      <c r="O43" s="128"/>
      <c r="P43" s="36" t="s">
        <v>42</v>
      </c>
      <c r="Q43" s="49">
        <v>27</v>
      </c>
      <c r="R43" s="47"/>
      <c r="S43" s="59">
        <v>7864</v>
      </c>
      <c r="T43" s="66">
        <v>939612.3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12228</v>
      </c>
      <c r="F44" s="67">
        <v>1507608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4730</v>
      </c>
      <c r="M44" s="67">
        <v>583168.6</v>
      </c>
      <c r="O44" s="128"/>
      <c r="P44" s="39" t="s">
        <v>40</v>
      </c>
      <c r="Q44" s="49">
        <v>28</v>
      </c>
      <c r="R44" s="48" t="s">
        <v>20</v>
      </c>
      <c r="S44" s="60">
        <v>7498</v>
      </c>
      <c r="T44" s="67">
        <v>924439.4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160</v>
      </c>
      <c r="B7" s="135"/>
      <c r="C7" s="135"/>
      <c r="D7" s="135"/>
      <c r="E7" s="135"/>
      <c r="F7" s="135"/>
      <c r="H7" s="135" t="s">
        <v>160</v>
      </c>
      <c r="I7" s="135"/>
      <c r="J7" s="135"/>
      <c r="K7" s="135"/>
      <c r="L7" s="135"/>
      <c r="M7" s="135"/>
      <c r="O7" s="135" t="s">
        <v>160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350177.7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8089.6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342088.1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5516</v>
      </c>
      <c r="F15" s="65">
        <v>22600.9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127</v>
      </c>
      <c r="M15" s="65">
        <v>511.8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5389</v>
      </c>
      <c r="T15" s="65">
        <v>22089.100000000002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5516</v>
      </c>
      <c r="F16" s="66">
        <v>22228.400000000001</v>
      </c>
      <c r="H16" s="118"/>
      <c r="I16" s="30" t="s">
        <v>10</v>
      </c>
      <c r="J16" s="101">
        <v>3</v>
      </c>
      <c r="K16" s="47"/>
      <c r="L16" s="59">
        <v>127</v>
      </c>
      <c r="M16" s="66">
        <v>511.8</v>
      </c>
      <c r="O16" s="118"/>
      <c r="P16" s="30" t="s">
        <v>10</v>
      </c>
      <c r="Q16" s="101">
        <v>3</v>
      </c>
      <c r="R16" s="47"/>
      <c r="S16" s="59">
        <v>5389</v>
      </c>
      <c r="T16" s="66">
        <v>21716.600000000002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5</v>
      </c>
      <c r="F18" s="66">
        <v>372.5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5</v>
      </c>
      <c r="T18" s="66">
        <v>372.5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45109</v>
      </c>
      <c r="F19" s="65">
        <f>F20+F21</f>
        <v>89886.6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1041</v>
      </c>
      <c r="M19" s="65">
        <f>M20+M21</f>
        <v>2074.1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44068</v>
      </c>
      <c r="T19" s="65">
        <f>T20+T21</f>
        <v>87812.5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10880</v>
      </c>
      <c r="F20" s="66">
        <v>47885.8</v>
      </c>
      <c r="H20" s="118"/>
      <c r="I20" s="30" t="s">
        <v>35</v>
      </c>
      <c r="J20" s="101">
        <v>6</v>
      </c>
      <c r="K20" s="47"/>
      <c r="L20" s="59">
        <v>251</v>
      </c>
      <c r="M20" s="66">
        <v>1104.7</v>
      </c>
      <c r="O20" s="118"/>
      <c r="P20" s="30" t="s">
        <v>35</v>
      </c>
      <c r="Q20" s="101">
        <v>6</v>
      </c>
      <c r="R20" s="47"/>
      <c r="S20" s="59">
        <v>10629</v>
      </c>
      <c r="T20" s="66">
        <v>46781.100000000006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34229</v>
      </c>
      <c r="F21" s="66">
        <v>42000.800000000003</v>
      </c>
      <c r="H21" s="118"/>
      <c r="I21" s="33" t="s">
        <v>36</v>
      </c>
      <c r="J21" s="101">
        <v>7</v>
      </c>
      <c r="K21" s="47"/>
      <c r="L21" s="59">
        <v>790</v>
      </c>
      <c r="M21" s="66">
        <v>969.4</v>
      </c>
      <c r="O21" s="118"/>
      <c r="P21" s="33" t="s">
        <v>36</v>
      </c>
      <c r="Q21" s="101">
        <v>7</v>
      </c>
      <c r="R21" s="47"/>
      <c r="S21" s="59">
        <v>33439</v>
      </c>
      <c r="T21" s="66">
        <v>41031.4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2819</v>
      </c>
      <c r="F22" s="65">
        <f t="shared" ref="F22" si="0">F23+F24</f>
        <v>4060.8</v>
      </c>
      <c r="H22" s="118"/>
      <c r="I22" s="32" t="s">
        <v>31</v>
      </c>
      <c r="J22" s="101">
        <v>8</v>
      </c>
      <c r="K22" s="47" t="s">
        <v>16</v>
      </c>
      <c r="L22" s="68">
        <f>L23+L24</f>
        <v>65</v>
      </c>
      <c r="M22" s="65">
        <f t="shared" ref="M22" si="1">M23+M24</f>
        <v>93.6</v>
      </c>
      <c r="O22" s="118"/>
      <c r="P22" s="32" t="s">
        <v>31</v>
      </c>
      <c r="Q22" s="101">
        <v>8</v>
      </c>
      <c r="R22" s="47" t="s">
        <v>16</v>
      </c>
      <c r="S22" s="68">
        <f>S23+S24</f>
        <v>2754</v>
      </c>
      <c r="T22" s="65">
        <f t="shared" ref="T22" si="2">T23+T24</f>
        <v>3967.2000000000003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2819</v>
      </c>
      <c r="F23" s="66">
        <v>4060.8</v>
      </c>
      <c r="H23" s="118"/>
      <c r="I23" s="30" t="s">
        <v>35</v>
      </c>
      <c r="J23" s="101">
        <v>9</v>
      </c>
      <c r="K23" s="47"/>
      <c r="L23" s="59">
        <v>65</v>
      </c>
      <c r="M23" s="66">
        <v>93.6</v>
      </c>
      <c r="O23" s="118"/>
      <c r="P23" s="30" t="s">
        <v>35</v>
      </c>
      <c r="Q23" s="101">
        <v>9</v>
      </c>
      <c r="R23" s="47"/>
      <c r="S23" s="59">
        <v>2754</v>
      </c>
      <c r="T23" s="66">
        <v>3967.2000000000003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28887</v>
      </c>
      <c r="F25" s="65">
        <f>F26+F27</f>
        <v>131937.20000000001</v>
      </c>
      <c r="H25" s="118"/>
      <c r="I25" s="32" t="s">
        <v>28</v>
      </c>
      <c r="J25" s="101">
        <v>11</v>
      </c>
      <c r="K25" s="47" t="s">
        <v>17</v>
      </c>
      <c r="L25" s="68">
        <f>L26+L27</f>
        <v>667</v>
      </c>
      <c r="M25" s="65">
        <f>M26+M27</f>
        <v>3046.4</v>
      </c>
      <c r="O25" s="118"/>
      <c r="P25" s="32" t="s">
        <v>28</v>
      </c>
      <c r="Q25" s="101">
        <v>11</v>
      </c>
      <c r="R25" s="47" t="s">
        <v>17</v>
      </c>
      <c r="S25" s="68">
        <f>S26+S27</f>
        <v>28220</v>
      </c>
      <c r="T25" s="65">
        <f>T26+T27</f>
        <v>128890.79999999999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5371</v>
      </c>
      <c r="F26" s="66">
        <v>43599.5</v>
      </c>
      <c r="H26" s="118"/>
      <c r="I26" s="30" t="s">
        <v>35</v>
      </c>
      <c r="J26" s="101">
        <v>12</v>
      </c>
      <c r="K26" s="47"/>
      <c r="L26" s="59">
        <v>124</v>
      </c>
      <c r="M26" s="66">
        <v>1006.6</v>
      </c>
      <c r="O26" s="118"/>
      <c r="P26" s="30" t="s">
        <v>35</v>
      </c>
      <c r="Q26" s="101">
        <v>12</v>
      </c>
      <c r="R26" s="47"/>
      <c r="S26" s="59">
        <v>5247</v>
      </c>
      <c r="T26" s="66">
        <v>42592.9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23516</v>
      </c>
      <c r="F27" s="66">
        <v>88337.7</v>
      </c>
      <c r="H27" s="118"/>
      <c r="I27" s="33" t="s">
        <v>145</v>
      </c>
      <c r="J27" s="101">
        <v>13</v>
      </c>
      <c r="K27" s="47"/>
      <c r="L27" s="59">
        <v>543</v>
      </c>
      <c r="M27" s="66">
        <v>2039.8</v>
      </c>
      <c r="O27" s="118"/>
      <c r="P27" s="33" t="s">
        <v>145</v>
      </c>
      <c r="Q27" s="101">
        <v>13</v>
      </c>
      <c r="R27" s="47"/>
      <c r="S27" s="59">
        <v>22973</v>
      </c>
      <c r="T27" s="66">
        <v>86297.9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1556</v>
      </c>
      <c r="F29" s="65">
        <f>F30+F40+F41</f>
        <v>87313.4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36</v>
      </c>
      <c r="M29" s="65">
        <f>M30+M40+M41</f>
        <v>2020.1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1520</v>
      </c>
      <c r="T29" s="65">
        <f>T30+T40+T41</f>
        <v>85293.299999999988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1556</v>
      </c>
      <c r="F30" s="66">
        <v>87313.4</v>
      </c>
      <c r="G30" s="37"/>
      <c r="H30" s="118"/>
      <c r="I30" s="36" t="s">
        <v>42</v>
      </c>
      <c r="J30" s="49">
        <v>15</v>
      </c>
      <c r="K30" s="48" t="s">
        <v>9</v>
      </c>
      <c r="L30" s="59">
        <v>36</v>
      </c>
      <c r="M30" s="66">
        <v>2020.1</v>
      </c>
      <c r="N30" s="37"/>
      <c r="O30" s="118"/>
      <c r="P30" s="36" t="s">
        <v>42</v>
      </c>
      <c r="Q30" s="49">
        <v>15</v>
      </c>
      <c r="R30" s="48" t="s">
        <v>9</v>
      </c>
      <c r="S30" s="59">
        <v>1520</v>
      </c>
      <c r="T30" s="66">
        <v>85293.299999999988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544</v>
      </c>
      <c r="F42" s="65">
        <f>F43+F47</f>
        <v>14378.799999999997</v>
      </c>
      <c r="H42" s="127" t="s">
        <v>26</v>
      </c>
      <c r="I42" s="42" t="s">
        <v>29</v>
      </c>
      <c r="J42" s="49">
        <v>26</v>
      </c>
      <c r="K42" s="47"/>
      <c r="L42" s="68">
        <f>L43+L47</f>
        <v>13</v>
      </c>
      <c r="M42" s="65">
        <f>M43+M47</f>
        <v>343.6</v>
      </c>
      <c r="O42" s="127" t="s">
        <v>26</v>
      </c>
      <c r="P42" s="42" t="s">
        <v>29</v>
      </c>
      <c r="Q42" s="49">
        <v>26</v>
      </c>
      <c r="R42" s="47"/>
      <c r="S42" s="68">
        <f>S43+S47</f>
        <v>531</v>
      </c>
      <c r="T42" s="65">
        <f>T43+T47</f>
        <v>14035.199999999997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544</v>
      </c>
      <c r="F43" s="66">
        <v>14378.799999999997</v>
      </c>
      <c r="H43" s="128"/>
      <c r="I43" s="36" t="s">
        <v>42</v>
      </c>
      <c r="J43" s="49">
        <v>27</v>
      </c>
      <c r="K43" s="47"/>
      <c r="L43" s="59">
        <v>13</v>
      </c>
      <c r="M43" s="66">
        <v>343.6</v>
      </c>
      <c r="O43" s="128"/>
      <c r="P43" s="36" t="s">
        <v>42</v>
      </c>
      <c r="Q43" s="49">
        <v>27</v>
      </c>
      <c r="R43" s="47"/>
      <c r="S43" s="59">
        <v>531</v>
      </c>
      <c r="T43" s="66">
        <v>14035.199999999997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193</v>
      </c>
      <c r="B7" s="135"/>
      <c r="C7" s="135"/>
      <c r="D7" s="135"/>
      <c r="E7" s="135"/>
      <c r="F7" s="135"/>
      <c r="H7" s="135" t="s">
        <v>193</v>
      </c>
      <c r="I7" s="135"/>
      <c r="J7" s="135"/>
      <c r="K7" s="135"/>
      <c r="L7" s="135"/>
      <c r="M7" s="135"/>
      <c r="O7" s="135" t="s">
        <v>193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93663.3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43961.500000000007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49701.8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917</v>
      </c>
      <c r="F29" s="65">
        <f>F30+F40+F41</f>
        <v>91070.900000000009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430</v>
      </c>
      <c r="M29" s="65">
        <f>M30+M40+M41</f>
        <v>42751.700000000004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487</v>
      </c>
      <c r="T29" s="65">
        <f>T30+T40+T41</f>
        <v>48319.200000000004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839</v>
      </c>
      <c r="F30" s="66">
        <v>75469.100000000006</v>
      </c>
      <c r="G30" s="37"/>
      <c r="H30" s="118"/>
      <c r="I30" s="36" t="s">
        <v>42</v>
      </c>
      <c r="J30" s="49">
        <v>15</v>
      </c>
      <c r="K30" s="48" t="s">
        <v>9</v>
      </c>
      <c r="L30" s="59">
        <v>393</v>
      </c>
      <c r="M30" s="66">
        <v>35350.800000000003</v>
      </c>
      <c r="N30" s="37"/>
      <c r="O30" s="118"/>
      <c r="P30" s="36" t="s">
        <v>42</v>
      </c>
      <c r="Q30" s="49">
        <v>15</v>
      </c>
      <c r="R30" s="48" t="s">
        <v>9</v>
      </c>
      <c r="S30" s="59">
        <v>446</v>
      </c>
      <c r="T30" s="66">
        <v>40118.300000000003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78</v>
      </c>
      <c r="F40" s="66">
        <v>15601.800000000001</v>
      </c>
      <c r="H40" s="118"/>
      <c r="I40" s="40" t="s">
        <v>13</v>
      </c>
      <c r="J40" s="49">
        <v>24</v>
      </c>
      <c r="K40" s="47" t="s">
        <v>9</v>
      </c>
      <c r="L40" s="59">
        <v>37</v>
      </c>
      <c r="M40" s="66">
        <v>7400.9</v>
      </c>
      <c r="O40" s="118"/>
      <c r="P40" s="40" t="s">
        <v>13</v>
      </c>
      <c r="Q40" s="49">
        <v>24</v>
      </c>
      <c r="R40" s="47" t="s">
        <v>9</v>
      </c>
      <c r="S40" s="59">
        <v>41</v>
      </c>
      <c r="T40" s="66">
        <v>8200.9000000000015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60</v>
      </c>
      <c r="F42" s="65">
        <f>F43+F47</f>
        <v>2592.4</v>
      </c>
      <c r="H42" s="127" t="s">
        <v>26</v>
      </c>
      <c r="I42" s="42" t="s">
        <v>29</v>
      </c>
      <c r="J42" s="49">
        <v>26</v>
      </c>
      <c r="K42" s="47"/>
      <c r="L42" s="68">
        <f>L43+L47</f>
        <v>28</v>
      </c>
      <c r="M42" s="65">
        <f>M43+M47</f>
        <v>1209.8</v>
      </c>
      <c r="O42" s="127" t="s">
        <v>26</v>
      </c>
      <c r="P42" s="42" t="s">
        <v>29</v>
      </c>
      <c r="Q42" s="49">
        <v>26</v>
      </c>
      <c r="R42" s="47"/>
      <c r="S42" s="68">
        <f>S43+S47</f>
        <v>32</v>
      </c>
      <c r="T42" s="65">
        <f>T43+T47</f>
        <v>1382.6000000000001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60</v>
      </c>
      <c r="F43" s="66">
        <v>2592.4</v>
      </c>
      <c r="H43" s="128"/>
      <c r="I43" s="36" t="s">
        <v>42</v>
      </c>
      <c r="J43" s="49">
        <v>27</v>
      </c>
      <c r="K43" s="47"/>
      <c r="L43" s="59">
        <v>28</v>
      </c>
      <c r="M43" s="66">
        <v>1209.8</v>
      </c>
      <c r="O43" s="128"/>
      <c r="P43" s="36" t="s">
        <v>42</v>
      </c>
      <c r="Q43" s="49">
        <v>27</v>
      </c>
      <c r="R43" s="47"/>
      <c r="S43" s="59">
        <v>32</v>
      </c>
      <c r="T43" s="66">
        <v>1382.6000000000001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194</v>
      </c>
      <c r="B7" s="135"/>
      <c r="C7" s="135"/>
      <c r="D7" s="135"/>
      <c r="E7" s="135"/>
      <c r="F7" s="135"/>
      <c r="H7" s="135" t="s">
        <v>194</v>
      </c>
      <c r="I7" s="135"/>
      <c r="J7" s="135"/>
      <c r="K7" s="135"/>
      <c r="L7" s="135"/>
      <c r="M7" s="135"/>
      <c r="O7" s="135" t="s">
        <v>194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67647.399999999994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32131.699999999997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35515.700000000004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36202</v>
      </c>
      <c r="F19" s="65">
        <f>F20+F21</f>
        <v>22459.4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17192</v>
      </c>
      <c r="M19" s="65">
        <f>M20+M21</f>
        <v>10665.8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19010</v>
      </c>
      <c r="T19" s="65">
        <f>T20+T21</f>
        <v>11793.600000000002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13904</v>
      </c>
      <c r="F20" s="66">
        <v>12642.2</v>
      </c>
      <c r="H20" s="118"/>
      <c r="I20" s="30" t="s">
        <v>35</v>
      </c>
      <c r="J20" s="101">
        <v>6</v>
      </c>
      <c r="K20" s="47"/>
      <c r="L20" s="59">
        <v>6603</v>
      </c>
      <c r="M20" s="66">
        <v>6003.8</v>
      </c>
      <c r="O20" s="118"/>
      <c r="P20" s="30" t="s">
        <v>35</v>
      </c>
      <c r="Q20" s="101">
        <v>6</v>
      </c>
      <c r="R20" s="47"/>
      <c r="S20" s="59">
        <v>7301</v>
      </c>
      <c r="T20" s="66">
        <v>6638.4000000000005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22298</v>
      </c>
      <c r="F21" s="66">
        <v>9817.2000000000007</v>
      </c>
      <c r="H21" s="118"/>
      <c r="I21" s="33" t="s">
        <v>36</v>
      </c>
      <c r="J21" s="101">
        <v>7</v>
      </c>
      <c r="K21" s="47"/>
      <c r="L21" s="59">
        <v>10589</v>
      </c>
      <c r="M21" s="66">
        <v>4662</v>
      </c>
      <c r="O21" s="118"/>
      <c r="P21" s="33" t="s">
        <v>36</v>
      </c>
      <c r="Q21" s="101">
        <v>7</v>
      </c>
      <c r="R21" s="47"/>
      <c r="S21" s="59">
        <v>11709</v>
      </c>
      <c r="T21" s="66">
        <v>5155.2000000000007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150</v>
      </c>
      <c r="F22" s="65">
        <f t="shared" ref="F22" si="0">F23+F24</f>
        <v>168.3</v>
      </c>
      <c r="H22" s="118"/>
      <c r="I22" s="32" t="s">
        <v>31</v>
      </c>
      <c r="J22" s="101">
        <v>8</v>
      </c>
      <c r="K22" s="47" t="s">
        <v>16</v>
      </c>
      <c r="L22" s="68">
        <f>L23+L24</f>
        <v>71</v>
      </c>
      <c r="M22" s="65">
        <f t="shared" ref="M22" si="1">M23+M24</f>
        <v>79.7</v>
      </c>
      <c r="O22" s="118"/>
      <c r="P22" s="32" t="s">
        <v>31</v>
      </c>
      <c r="Q22" s="101">
        <v>8</v>
      </c>
      <c r="R22" s="47" t="s">
        <v>16</v>
      </c>
      <c r="S22" s="68">
        <f>S23+S24</f>
        <v>79</v>
      </c>
      <c r="T22" s="65">
        <f t="shared" ref="T22" si="2">T23+T24</f>
        <v>88.600000000000009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150</v>
      </c>
      <c r="F23" s="66">
        <v>168.3</v>
      </c>
      <c r="H23" s="118"/>
      <c r="I23" s="30" t="s">
        <v>35</v>
      </c>
      <c r="J23" s="101">
        <v>9</v>
      </c>
      <c r="K23" s="47"/>
      <c r="L23" s="59">
        <v>71</v>
      </c>
      <c r="M23" s="66">
        <v>79.7</v>
      </c>
      <c r="O23" s="118"/>
      <c r="P23" s="30" t="s">
        <v>35</v>
      </c>
      <c r="Q23" s="101">
        <v>9</v>
      </c>
      <c r="R23" s="47"/>
      <c r="S23" s="59">
        <v>79</v>
      </c>
      <c r="T23" s="66">
        <v>88.600000000000009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17468</v>
      </c>
      <c r="F25" s="65">
        <f>F26+F27</f>
        <v>21933.300000000003</v>
      </c>
      <c r="H25" s="118"/>
      <c r="I25" s="32" t="s">
        <v>28</v>
      </c>
      <c r="J25" s="101">
        <v>11</v>
      </c>
      <c r="K25" s="47" t="s">
        <v>17</v>
      </c>
      <c r="L25" s="68">
        <f>L26+L27</f>
        <v>8295</v>
      </c>
      <c r="M25" s="65">
        <f>M26+M27</f>
        <v>10415.299999999999</v>
      </c>
      <c r="O25" s="118"/>
      <c r="P25" s="32" t="s">
        <v>28</v>
      </c>
      <c r="Q25" s="101">
        <v>11</v>
      </c>
      <c r="R25" s="47" t="s">
        <v>17</v>
      </c>
      <c r="S25" s="68">
        <f>S26+S27</f>
        <v>9173</v>
      </c>
      <c r="T25" s="65">
        <f>T26+T27</f>
        <v>11518.000000000002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693</v>
      </c>
      <c r="F26" s="66">
        <v>1891.4</v>
      </c>
      <c r="H26" s="118"/>
      <c r="I26" s="30" t="s">
        <v>35</v>
      </c>
      <c r="J26" s="101">
        <v>12</v>
      </c>
      <c r="K26" s="47"/>
      <c r="L26" s="59">
        <v>329</v>
      </c>
      <c r="M26" s="66">
        <v>897.9</v>
      </c>
      <c r="O26" s="118"/>
      <c r="P26" s="30" t="s">
        <v>35</v>
      </c>
      <c r="Q26" s="101">
        <v>12</v>
      </c>
      <c r="R26" s="47"/>
      <c r="S26" s="59">
        <v>364</v>
      </c>
      <c r="T26" s="66">
        <v>993.50000000000011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16775</v>
      </c>
      <c r="F27" s="66">
        <v>20041.900000000001</v>
      </c>
      <c r="H27" s="118"/>
      <c r="I27" s="33" t="s">
        <v>145</v>
      </c>
      <c r="J27" s="101">
        <v>13</v>
      </c>
      <c r="K27" s="47"/>
      <c r="L27" s="59">
        <v>7966</v>
      </c>
      <c r="M27" s="66">
        <v>9517.4</v>
      </c>
      <c r="O27" s="118"/>
      <c r="P27" s="33" t="s">
        <v>145</v>
      </c>
      <c r="Q27" s="101">
        <v>13</v>
      </c>
      <c r="R27" s="47"/>
      <c r="S27" s="59">
        <v>8809</v>
      </c>
      <c r="T27" s="66">
        <v>10524.500000000002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1069</v>
      </c>
      <c r="F42" s="65">
        <f>F43+F47</f>
        <v>23086.399999999998</v>
      </c>
      <c r="H42" s="127" t="s">
        <v>26</v>
      </c>
      <c r="I42" s="42" t="s">
        <v>29</v>
      </c>
      <c r="J42" s="49">
        <v>26</v>
      </c>
      <c r="K42" s="47"/>
      <c r="L42" s="68">
        <f>L43+L47</f>
        <v>508</v>
      </c>
      <c r="M42" s="65">
        <f>M43+M47</f>
        <v>10970.9</v>
      </c>
      <c r="O42" s="127" t="s">
        <v>26</v>
      </c>
      <c r="P42" s="42" t="s">
        <v>29</v>
      </c>
      <c r="Q42" s="49">
        <v>26</v>
      </c>
      <c r="R42" s="47"/>
      <c r="S42" s="68">
        <f>S43+S47</f>
        <v>561</v>
      </c>
      <c r="T42" s="65">
        <f>T43+T47</f>
        <v>12115.499999999998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1069</v>
      </c>
      <c r="F43" s="66">
        <v>23086.399999999998</v>
      </c>
      <c r="H43" s="128"/>
      <c r="I43" s="36" t="s">
        <v>42</v>
      </c>
      <c r="J43" s="49">
        <v>27</v>
      </c>
      <c r="K43" s="47"/>
      <c r="L43" s="59">
        <v>508</v>
      </c>
      <c r="M43" s="66">
        <v>10970.9</v>
      </c>
      <c r="O43" s="128"/>
      <c r="P43" s="36" t="s">
        <v>42</v>
      </c>
      <c r="Q43" s="49">
        <v>27</v>
      </c>
      <c r="R43" s="47"/>
      <c r="S43" s="59">
        <v>561</v>
      </c>
      <c r="T43" s="66">
        <v>12115.499999999998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162</v>
      </c>
      <c r="B7" s="135"/>
      <c r="C7" s="135"/>
      <c r="D7" s="135"/>
      <c r="E7" s="135"/>
      <c r="F7" s="135"/>
      <c r="H7" s="135" t="s">
        <v>162</v>
      </c>
      <c r="I7" s="135"/>
      <c r="J7" s="135"/>
      <c r="K7" s="135"/>
      <c r="L7" s="135"/>
      <c r="M7" s="135"/>
      <c r="O7" s="135" t="s">
        <v>162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393222.7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197566.9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195655.8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7800</v>
      </c>
      <c r="F15" s="65">
        <v>44059.6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3918</v>
      </c>
      <c r="M15" s="65">
        <v>22168.2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3882</v>
      </c>
      <c r="T15" s="65">
        <v>21891.399999999998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7800</v>
      </c>
      <c r="F16" s="66">
        <v>43836.1</v>
      </c>
      <c r="H16" s="118"/>
      <c r="I16" s="30" t="s">
        <v>10</v>
      </c>
      <c r="J16" s="101">
        <v>3</v>
      </c>
      <c r="K16" s="47"/>
      <c r="L16" s="59">
        <v>3918</v>
      </c>
      <c r="M16" s="66">
        <v>22019.200000000001</v>
      </c>
      <c r="O16" s="118"/>
      <c r="P16" s="30" t="s">
        <v>10</v>
      </c>
      <c r="Q16" s="101">
        <v>3</v>
      </c>
      <c r="R16" s="47"/>
      <c r="S16" s="59">
        <v>3882</v>
      </c>
      <c r="T16" s="66">
        <v>21816.899999999998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3</v>
      </c>
      <c r="F18" s="66">
        <v>223.5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2</v>
      </c>
      <c r="M18" s="66">
        <v>149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112041</v>
      </c>
      <c r="F19" s="65">
        <f>F20+F21</f>
        <v>141441.60000000001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56278</v>
      </c>
      <c r="M19" s="65">
        <f>M20+M21</f>
        <v>71046.100000000006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55763</v>
      </c>
      <c r="T19" s="65">
        <f>T20+T21</f>
        <v>70395.5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31720</v>
      </c>
      <c r="F20" s="66">
        <v>84302.3</v>
      </c>
      <c r="H20" s="118"/>
      <c r="I20" s="30" t="s">
        <v>35</v>
      </c>
      <c r="J20" s="101">
        <v>6</v>
      </c>
      <c r="K20" s="47"/>
      <c r="L20" s="59">
        <v>15933</v>
      </c>
      <c r="M20" s="66">
        <v>42345.2</v>
      </c>
      <c r="O20" s="118"/>
      <c r="P20" s="30" t="s">
        <v>35</v>
      </c>
      <c r="Q20" s="101">
        <v>6</v>
      </c>
      <c r="R20" s="47"/>
      <c r="S20" s="59">
        <v>15787</v>
      </c>
      <c r="T20" s="66">
        <v>41957.100000000006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80321</v>
      </c>
      <c r="F21" s="66">
        <v>57139.3</v>
      </c>
      <c r="H21" s="118"/>
      <c r="I21" s="33" t="s">
        <v>36</v>
      </c>
      <c r="J21" s="101">
        <v>7</v>
      </c>
      <c r="K21" s="47"/>
      <c r="L21" s="59">
        <v>40345</v>
      </c>
      <c r="M21" s="66">
        <v>28700.9</v>
      </c>
      <c r="O21" s="118"/>
      <c r="P21" s="33" t="s">
        <v>36</v>
      </c>
      <c r="Q21" s="101">
        <v>7</v>
      </c>
      <c r="R21" s="47"/>
      <c r="S21" s="59">
        <v>39976</v>
      </c>
      <c r="T21" s="66">
        <v>28438.400000000001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2709</v>
      </c>
      <c r="F22" s="65">
        <f t="shared" ref="F22" si="0">F23+F24</f>
        <v>3600.1</v>
      </c>
      <c r="H22" s="118"/>
      <c r="I22" s="32" t="s">
        <v>31</v>
      </c>
      <c r="J22" s="101">
        <v>8</v>
      </c>
      <c r="K22" s="47" t="s">
        <v>16</v>
      </c>
      <c r="L22" s="68">
        <f>L23+L24</f>
        <v>1361</v>
      </c>
      <c r="M22" s="65">
        <f t="shared" ref="M22" si="1">M23+M24</f>
        <v>1808.7</v>
      </c>
      <c r="O22" s="118"/>
      <c r="P22" s="32" t="s">
        <v>31</v>
      </c>
      <c r="Q22" s="101">
        <v>8</v>
      </c>
      <c r="R22" s="47" t="s">
        <v>16</v>
      </c>
      <c r="S22" s="68">
        <f>S23+S24</f>
        <v>1348</v>
      </c>
      <c r="T22" s="65">
        <f t="shared" ref="T22" si="2">T23+T24</f>
        <v>1791.3999999999999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2709</v>
      </c>
      <c r="F23" s="66">
        <v>3600.1</v>
      </c>
      <c r="H23" s="118"/>
      <c r="I23" s="30" t="s">
        <v>35</v>
      </c>
      <c r="J23" s="101">
        <v>9</v>
      </c>
      <c r="K23" s="47"/>
      <c r="L23" s="59">
        <v>1361</v>
      </c>
      <c r="M23" s="66">
        <v>1808.7</v>
      </c>
      <c r="O23" s="118"/>
      <c r="P23" s="30" t="s">
        <v>35</v>
      </c>
      <c r="Q23" s="101">
        <v>9</v>
      </c>
      <c r="R23" s="47"/>
      <c r="S23" s="59">
        <v>1348</v>
      </c>
      <c r="T23" s="66">
        <v>1791.3999999999999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50146</v>
      </c>
      <c r="F25" s="65">
        <f>F26+F27</f>
        <v>171401.09999999998</v>
      </c>
      <c r="H25" s="118"/>
      <c r="I25" s="32" t="s">
        <v>28</v>
      </c>
      <c r="J25" s="101">
        <v>11</v>
      </c>
      <c r="K25" s="47" t="s">
        <v>17</v>
      </c>
      <c r="L25" s="68">
        <f>L26+L27</f>
        <v>25188</v>
      </c>
      <c r="M25" s="65">
        <f>M26+M27</f>
        <v>86093.8</v>
      </c>
      <c r="O25" s="118"/>
      <c r="P25" s="32" t="s">
        <v>28</v>
      </c>
      <c r="Q25" s="101">
        <v>11</v>
      </c>
      <c r="R25" s="47" t="s">
        <v>17</v>
      </c>
      <c r="S25" s="68">
        <f>S26+S27</f>
        <v>24958</v>
      </c>
      <c r="T25" s="65">
        <f>T26+T27</f>
        <v>85307.299999999988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9779</v>
      </c>
      <c r="F26" s="66">
        <v>51131.7</v>
      </c>
      <c r="H26" s="118"/>
      <c r="I26" s="30" t="s">
        <v>35</v>
      </c>
      <c r="J26" s="101">
        <v>12</v>
      </c>
      <c r="K26" s="47"/>
      <c r="L26" s="59">
        <v>4912</v>
      </c>
      <c r="M26" s="66">
        <v>25683.5</v>
      </c>
      <c r="O26" s="118"/>
      <c r="P26" s="30" t="s">
        <v>35</v>
      </c>
      <c r="Q26" s="101">
        <v>12</v>
      </c>
      <c r="R26" s="47"/>
      <c r="S26" s="59">
        <v>4867</v>
      </c>
      <c r="T26" s="66">
        <v>25448.199999999997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40367</v>
      </c>
      <c r="F27" s="66">
        <v>120269.4</v>
      </c>
      <c r="H27" s="118"/>
      <c r="I27" s="33" t="s">
        <v>145</v>
      </c>
      <c r="J27" s="101">
        <v>13</v>
      </c>
      <c r="K27" s="47"/>
      <c r="L27" s="59">
        <v>20276</v>
      </c>
      <c r="M27" s="66">
        <v>60410.3</v>
      </c>
      <c r="O27" s="118"/>
      <c r="P27" s="33" t="s">
        <v>145</v>
      </c>
      <c r="Q27" s="101">
        <v>13</v>
      </c>
      <c r="R27" s="47"/>
      <c r="S27" s="59">
        <v>20091</v>
      </c>
      <c r="T27" s="66">
        <v>59859.099999999991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85</v>
      </c>
      <c r="F29" s="65">
        <f>F30+F40+F41</f>
        <v>6274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43</v>
      </c>
      <c r="M29" s="65">
        <f>M30+M40+M41</f>
        <v>3173.9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42</v>
      </c>
      <c r="T29" s="65">
        <f>T30+T40+T41</f>
        <v>3100.1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85</v>
      </c>
      <c r="F30" s="66">
        <v>6274</v>
      </c>
      <c r="G30" s="37"/>
      <c r="H30" s="118"/>
      <c r="I30" s="36" t="s">
        <v>42</v>
      </c>
      <c r="J30" s="49">
        <v>15</v>
      </c>
      <c r="K30" s="48" t="s">
        <v>9</v>
      </c>
      <c r="L30" s="59">
        <v>43</v>
      </c>
      <c r="M30" s="66">
        <v>3173.9</v>
      </c>
      <c r="N30" s="37"/>
      <c r="O30" s="118"/>
      <c r="P30" s="36" t="s">
        <v>42</v>
      </c>
      <c r="Q30" s="49">
        <v>15</v>
      </c>
      <c r="R30" s="48" t="s">
        <v>9</v>
      </c>
      <c r="S30" s="59">
        <v>42</v>
      </c>
      <c r="T30" s="66">
        <v>3100.1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1247</v>
      </c>
      <c r="F42" s="65">
        <f>F43+F47</f>
        <v>26446.300000000003</v>
      </c>
      <c r="H42" s="127" t="s">
        <v>26</v>
      </c>
      <c r="I42" s="42" t="s">
        <v>29</v>
      </c>
      <c r="J42" s="49">
        <v>26</v>
      </c>
      <c r="K42" s="47"/>
      <c r="L42" s="68">
        <f>L43+L47</f>
        <v>626</v>
      </c>
      <c r="M42" s="65">
        <f>M43+M47</f>
        <v>13276.2</v>
      </c>
      <c r="O42" s="127" t="s">
        <v>26</v>
      </c>
      <c r="P42" s="42" t="s">
        <v>29</v>
      </c>
      <c r="Q42" s="49">
        <v>26</v>
      </c>
      <c r="R42" s="47"/>
      <c r="S42" s="68">
        <f>S43+S47</f>
        <v>621</v>
      </c>
      <c r="T42" s="65">
        <f>T43+T47</f>
        <v>13170.100000000002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1247</v>
      </c>
      <c r="F43" s="66">
        <v>26446.300000000003</v>
      </c>
      <c r="H43" s="128"/>
      <c r="I43" s="36" t="s">
        <v>42</v>
      </c>
      <c r="J43" s="49">
        <v>27</v>
      </c>
      <c r="K43" s="47"/>
      <c r="L43" s="59">
        <v>626</v>
      </c>
      <c r="M43" s="66">
        <v>13276.2</v>
      </c>
      <c r="O43" s="128"/>
      <c r="P43" s="36" t="s">
        <v>42</v>
      </c>
      <c r="Q43" s="49">
        <v>27</v>
      </c>
      <c r="R43" s="47"/>
      <c r="S43" s="59">
        <v>621</v>
      </c>
      <c r="T43" s="66">
        <v>13170.100000000002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3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265</v>
      </c>
      <c r="B7" s="135"/>
      <c r="C7" s="135"/>
      <c r="D7" s="135"/>
      <c r="E7" s="135"/>
      <c r="F7" s="135"/>
      <c r="H7" s="135" t="s">
        <v>265</v>
      </c>
      <c r="I7" s="135"/>
      <c r="J7" s="135"/>
      <c r="K7" s="135"/>
      <c r="L7" s="135"/>
      <c r="M7" s="135"/>
      <c r="O7" s="135" t="s">
        <v>265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92941.2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50610.9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42330.299999999996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13302</v>
      </c>
      <c r="F19" s="65">
        <f>F20+F21</f>
        <v>10540.5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7136</v>
      </c>
      <c r="M19" s="65">
        <f>M20+M21</f>
        <v>5654.5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6166</v>
      </c>
      <c r="T19" s="65">
        <f>T20+T21</f>
        <v>4886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12702</v>
      </c>
      <c r="F20" s="66">
        <v>10540.5</v>
      </c>
      <c r="H20" s="118"/>
      <c r="I20" s="30" t="s">
        <v>35</v>
      </c>
      <c r="J20" s="101">
        <v>6</v>
      </c>
      <c r="K20" s="47"/>
      <c r="L20" s="59">
        <v>6814</v>
      </c>
      <c r="M20" s="66">
        <v>5654.5</v>
      </c>
      <c r="O20" s="118"/>
      <c r="P20" s="30" t="s">
        <v>35</v>
      </c>
      <c r="Q20" s="101">
        <v>6</v>
      </c>
      <c r="R20" s="47"/>
      <c r="S20" s="59">
        <v>5888</v>
      </c>
      <c r="T20" s="66">
        <v>4886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600</v>
      </c>
      <c r="F21" s="66">
        <v>0</v>
      </c>
      <c r="H21" s="118"/>
      <c r="I21" s="33" t="s">
        <v>36</v>
      </c>
      <c r="J21" s="101">
        <v>7</v>
      </c>
      <c r="K21" s="47"/>
      <c r="L21" s="59">
        <v>322</v>
      </c>
      <c r="M21" s="66">
        <v>0</v>
      </c>
      <c r="O21" s="118"/>
      <c r="P21" s="33" t="s">
        <v>36</v>
      </c>
      <c r="Q21" s="101">
        <v>7</v>
      </c>
      <c r="R21" s="47"/>
      <c r="S21" s="59">
        <v>278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3907</v>
      </c>
      <c r="F22" s="65">
        <f t="shared" ref="F22" si="0">F23+F24</f>
        <v>5466.5</v>
      </c>
      <c r="H22" s="118"/>
      <c r="I22" s="32" t="s">
        <v>31</v>
      </c>
      <c r="J22" s="101">
        <v>8</v>
      </c>
      <c r="K22" s="47" t="s">
        <v>16</v>
      </c>
      <c r="L22" s="68">
        <f>L23+L24</f>
        <v>2096</v>
      </c>
      <c r="M22" s="65">
        <f t="shared" ref="M22" si="1">M23+M24</f>
        <v>2932.6</v>
      </c>
      <c r="O22" s="118"/>
      <c r="P22" s="32" t="s">
        <v>31</v>
      </c>
      <c r="Q22" s="101">
        <v>8</v>
      </c>
      <c r="R22" s="47" t="s">
        <v>16</v>
      </c>
      <c r="S22" s="68">
        <f>S23+S24</f>
        <v>1811</v>
      </c>
      <c r="T22" s="65">
        <f t="shared" ref="T22" si="2">T23+T24</f>
        <v>2533.9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3907</v>
      </c>
      <c r="F23" s="66">
        <v>5466.5</v>
      </c>
      <c r="H23" s="118"/>
      <c r="I23" s="30" t="s">
        <v>35</v>
      </c>
      <c r="J23" s="101">
        <v>9</v>
      </c>
      <c r="K23" s="47"/>
      <c r="L23" s="59">
        <v>2096</v>
      </c>
      <c r="M23" s="66">
        <v>2932.6</v>
      </c>
      <c r="O23" s="118"/>
      <c r="P23" s="30" t="s">
        <v>35</v>
      </c>
      <c r="Q23" s="101">
        <v>9</v>
      </c>
      <c r="R23" s="47"/>
      <c r="S23" s="59">
        <v>1811</v>
      </c>
      <c r="T23" s="66">
        <v>2533.9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12959</v>
      </c>
      <c r="F25" s="65">
        <f>F26+F27</f>
        <v>76934.2</v>
      </c>
      <c r="H25" s="118"/>
      <c r="I25" s="32" t="s">
        <v>28</v>
      </c>
      <c r="J25" s="101">
        <v>11</v>
      </c>
      <c r="K25" s="47" t="s">
        <v>17</v>
      </c>
      <c r="L25" s="68">
        <f>L26+L27</f>
        <v>6951</v>
      </c>
      <c r="M25" s="65">
        <f>M26+M27</f>
        <v>42023.8</v>
      </c>
      <c r="O25" s="118"/>
      <c r="P25" s="32" t="s">
        <v>28</v>
      </c>
      <c r="Q25" s="101">
        <v>11</v>
      </c>
      <c r="R25" s="47" t="s">
        <v>17</v>
      </c>
      <c r="S25" s="68">
        <f>S26+S27</f>
        <v>6008</v>
      </c>
      <c r="T25" s="65">
        <f>T26+T27</f>
        <v>34910.399999999994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12959</v>
      </c>
      <c r="F26" s="66">
        <v>76934.2</v>
      </c>
      <c r="H26" s="118"/>
      <c r="I26" s="30" t="s">
        <v>35</v>
      </c>
      <c r="J26" s="101">
        <v>12</v>
      </c>
      <c r="K26" s="47"/>
      <c r="L26" s="59">
        <v>6951</v>
      </c>
      <c r="M26" s="66">
        <v>42023.8</v>
      </c>
      <c r="O26" s="118"/>
      <c r="P26" s="30" t="s">
        <v>35</v>
      </c>
      <c r="Q26" s="101">
        <v>12</v>
      </c>
      <c r="R26" s="47"/>
      <c r="S26" s="59">
        <v>6008</v>
      </c>
      <c r="T26" s="66">
        <v>34910.399999999994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157</v>
      </c>
      <c r="B7" s="135"/>
      <c r="C7" s="135"/>
      <c r="D7" s="135"/>
      <c r="E7" s="135"/>
      <c r="F7" s="135"/>
      <c r="H7" s="135" t="s">
        <v>157</v>
      </c>
      <c r="I7" s="135"/>
      <c r="J7" s="135"/>
      <c r="K7" s="135"/>
      <c r="L7" s="135"/>
      <c r="M7" s="135"/>
      <c r="O7" s="135" t="s">
        <v>157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262346.09999999998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119547.3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142798.79999999999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77240</v>
      </c>
      <c r="F19" s="65">
        <f>F20+F21</f>
        <v>114946.4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35196</v>
      </c>
      <c r="M19" s="65">
        <f>M20+M21</f>
        <v>52377.100000000006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42044</v>
      </c>
      <c r="T19" s="65">
        <f>T20+T21</f>
        <v>62569.3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29151</v>
      </c>
      <c r="F20" s="66">
        <v>84450.5</v>
      </c>
      <c r="H20" s="118"/>
      <c r="I20" s="30" t="s">
        <v>35</v>
      </c>
      <c r="J20" s="101">
        <v>6</v>
      </c>
      <c r="K20" s="47"/>
      <c r="L20" s="59">
        <v>13283</v>
      </c>
      <c r="M20" s="66">
        <v>38480.9</v>
      </c>
      <c r="O20" s="118"/>
      <c r="P20" s="30" t="s">
        <v>35</v>
      </c>
      <c r="Q20" s="101">
        <v>6</v>
      </c>
      <c r="R20" s="47"/>
      <c r="S20" s="59">
        <v>15868</v>
      </c>
      <c r="T20" s="66">
        <v>45969.599999999999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48089</v>
      </c>
      <c r="F21" s="66">
        <v>30495.9</v>
      </c>
      <c r="H21" s="118"/>
      <c r="I21" s="33" t="s">
        <v>36</v>
      </c>
      <c r="J21" s="101">
        <v>7</v>
      </c>
      <c r="K21" s="47"/>
      <c r="L21" s="59">
        <v>21913</v>
      </c>
      <c r="M21" s="66">
        <v>13896.2</v>
      </c>
      <c r="O21" s="118"/>
      <c r="P21" s="33" t="s">
        <v>36</v>
      </c>
      <c r="Q21" s="101">
        <v>7</v>
      </c>
      <c r="R21" s="47"/>
      <c r="S21" s="59">
        <v>26176</v>
      </c>
      <c r="T21" s="66">
        <v>16599.7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16500</v>
      </c>
      <c r="F22" s="65">
        <f t="shared" ref="F22" si="0">F23+F24</f>
        <v>21106.5</v>
      </c>
      <c r="H22" s="118"/>
      <c r="I22" s="32" t="s">
        <v>31</v>
      </c>
      <c r="J22" s="101">
        <v>8</v>
      </c>
      <c r="K22" s="47" t="s">
        <v>16</v>
      </c>
      <c r="L22" s="68">
        <f>L23+L24</f>
        <v>7519</v>
      </c>
      <c r="M22" s="65">
        <f t="shared" ref="M22" si="1">M23+M24</f>
        <v>9618.2000000000007</v>
      </c>
      <c r="O22" s="118"/>
      <c r="P22" s="32" t="s">
        <v>31</v>
      </c>
      <c r="Q22" s="101">
        <v>8</v>
      </c>
      <c r="R22" s="47" t="s">
        <v>16</v>
      </c>
      <c r="S22" s="68">
        <f>S23+S24</f>
        <v>8981</v>
      </c>
      <c r="T22" s="65">
        <f t="shared" ref="T22" si="2">T23+T24</f>
        <v>11488.3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16500</v>
      </c>
      <c r="F23" s="66">
        <v>21106.5</v>
      </c>
      <c r="H23" s="118"/>
      <c r="I23" s="30" t="s">
        <v>35</v>
      </c>
      <c r="J23" s="101">
        <v>9</v>
      </c>
      <c r="K23" s="47"/>
      <c r="L23" s="59">
        <v>7519</v>
      </c>
      <c r="M23" s="66">
        <v>9618.2000000000007</v>
      </c>
      <c r="O23" s="118"/>
      <c r="P23" s="30" t="s">
        <v>35</v>
      </c>
      <c r="Q23" s="101">
        <v>9</v>
      </c>
      <c r="R23" s="47"/>
      <c r="S23" s="59">
        <v>8981</v>
      </c>
      <c r="T23" s="66">
        <v>11488.3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28122</v>
      </c>
      <c r="F25" s="65">
        <f>F26+F27</f>
        <v>107587.7</v>
      </c>
      <c r="H25" s="118"/>
      <c r="I25" s="32" t="s">
        <v>28</v>
      </c>
      <c r="J25" s="101">
        <v>11</v>
      </c>
      <c r="K25" s="47" t="s">
        <v>17</v>
      </c>
      <c r="L25" s="68">
        <f>L26+L27</f>
        <v>12815</v>
      </c>
      <c r="M25" s="65">
        <f>M26+M27</f>
        <v>49027.5</v>
      </c>
      <c r="O25" s="118"/>
      <c r="P25" s="32" t="s">
        <v>28</v>
      </c>
      <c r="Q25" s="101">
        <v>11</v>
      </c>
      <c r="R25" s="47" t="s">
        <v>17</v>
      </c>
      <c r="S25" s="68">
        <f>S26+S27</f>
        <v>15307</v>
      </c>
      <c r="T25" s="65">
        <f>T26+T27</f>
        <v>58560.2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8139</v>
      </c>
      <c r="F26" s="66">
        <v>43398.5</v>
      </c>
      <c r="H26" s="118"/>
      <c r="I26" s="30" t="s">
        <v>35</v>
      </c>
      <c r="J26" s="101">
        <v>12</v>
      </c>
      <c r="K26" s="47"/>
      <c r="L26" s="59">
        <v>3709</v>
      </c>
      <c r="M26" s="66">
        <v>19777.300000000003</v>
      </c>
      <c r="O26" s="118"/>
      <c r="P26" s="30" t="s">
        <v>35</v>
      </c>
      <c r="Q26" s="101">
        <v>12</v>
      </c>
      <c r="R26" s="47"/>
      <c r="S26" s="59">
        <v>4430</v>
      </c>
      <c r="T26" s="66">
        <v>23621.199999999997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19983</v>
      </c>
      <c r="F27" s="66">
        <v>64189.2</v>
      </c>
      <c r="H27" s="118"/>
      <c r="I27" s="33" t="s">
        <v>145</v>
      </c>
      <c r="J27" s="101">
        <v>13</v>
      </c>
      <c r="K27" s="47"/>
      <c r="L27" s="59">
        <v>9106</v>
      </c>
      <c r="M27" s="66">
        <v>29250.2</v>
      </c>
      <c r="O27" s="118"/>
      <c r="P27" s="33" t="s">
        <v>145</v>
      </c>
      <c r="Q27" s="101">
        <v>13</v>
      </c>
      <c r="R27" s="47"/>
      <c r="S27" s="59">
        <v>10877</v>
      </c>
      <c r="T27" s="66">
        <v>34939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1005</v>
      </c>
      <c r="F42" s="65">
        <f>F43+F47</f>
        <v>18705.5</v>
      </c>
      <c r="H42" s="127" t="s">
        <v>26</v>
      </c>
      <c r="I42" s="42" t="s">
        <v>29</v>
      </c>
      <c r="J42" s="49">
        <v>26</v>
      </c>
      <c r="K42" s="47"/>
      <c r="L42" s="68">
        <f>L43+L47</f>
        <v>458</v>
      </c>
      <c r="M42" s="65">
        <f>M43+M47</f>
        <v>8524.5</v>
      </c>
      <c r="O42" s="127" t="s">
        <v>26</v>
      </c>
      <c r="P42" s="42" t="s">
        <v>29</v>
      </c>
      <c r="Q42" s="49">
        <v>26</v>
      </c>
      <c r="R42" s="47"/>
      <c r="S42" s="68">
        <f>S43+S47</f>
        <v>547</v>
      </c>
      <c r="T42" s="65">
        <f>T43+T47</f>
        <v>10181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1005</v>
      </c>
      <c r="F43" s="66">
        <v>18705.5</v>
      </c>
      <c r="H43" s="128"/>
      <c r="I43" s="36" t="s">
        <v>42</v>
      </c>
      <c r="J43" s="49">
        <v>27</v>
      </c>
      <c r="K43" s="47"/>
      <c r="L43" s="59">
        <v>458</v>
      </c>
      <c r="M43" s="66">
        <v>8524.5</v>
      </c>
      <c r="O43" s="128"/>
      <c r="P43" s="36" t="s">
        <v>42</v>
      </c>
      <c r="Q43" s="49">
        <v>27</v>
      </c>
      <c r="R43" s="47"/>
      <c r="S43" s="59">
        <v>547</v>
      </c>
      <c r="T43" s="66">
        <v>10181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3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251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195</v>
      </c>
      <c r="B7" s="135"/>
      <c r="C7" s="135"/>
      <c r="D7" s="135"/>
      <c r="E7" s="135"/>
      <c r="F7" s="135"/>
      <c r="H7" s="135" t="s">
        <v>195</v>
      </c>
      <c r="I7" s="135"/>
      <c r="J7" s="135"/>
      <c r="K7" s="135"/>
      <c r="L7" s="135"/>
      <c r="M7" s="135"/>
      <c r="O7" s="135" t="s">
        <v>195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10.199999999999999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5.0999999999999996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5.0999999999999996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10.199999999999999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5.0999999999999996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5.0999999999999996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10.199999999999999</v>
      </c>
      <c r="H27" s="118"/>
      <c r="I27" s="33" t="s">
        <v>145</v>
      </c>
      <c r="J27" s="101">
        <v>13</v>
      </c>
      <c r="K27" s="47"/>
      <c r="L27" s="59">
        <v>0</v>
      </c>
      <c r="M27" s="66">
        <v>5.0999999999999996</v>
      </c>
      <c r="O27" s="118"/>
      <c r="P27" s="33" t="s">
        <v>145</v>
      </c>
      <c r="Q27" s="101">
        <v>13</v>
      </c>
      <c r="R27" s="47"/>
      <c r="S27" s="59">
        <v>0</v>
      </c>
      <c r="T27" s="66">
        <v>5.0999999999999996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2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196</v>
      </c>
      <c r="B7" s="135"/>
      <c r="C7" s="135"/>
      <c r="D7" s="135"/>
      <c r="E7" s="135"/>
      <c r="F7" s="135"/>
      <c r="H7" s="135" t="s">
        <v>196</v>
      </c>
      <c r="I7" s="135"/>
      <c r="J7" s="135"/>
      <c r="K7" s="135"/>
      <c r="L7" s="135"/>
      <c r="M7" s="135"/>
      <c r="O7" s="135" t="s">
        <v>196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1236.5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515.20000000000005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721.3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60</v>
      </c>
      <c r="F42" s="65">
        <f>F43+F47</f>
        <v>1236.5</v>
      </c>
      <c r="H42" s="127" t="s">
        <v>26</v>
      </c>
      <c r="I42" s="42" t="s">
        <v>29</v>
      </c>
      <c r="J42" s="49">
        <v>26</v>
      </c>
      <c r="K42" s="47"/>
      <c r="L42" s="68">
        <f>L43+L47</f>
        <v>25</v>
      </c>
      <c r="M42" s="65">
        <f>M43+M47</f>
        <v>515.20000000000005</v>
      </c>
      <c r="O42" s="127" t="s">
        <v>26</v>
      </c>
      <c r="P42" s="42" t="s">
        <v>29</v>
      </c>
      <c r="Q42" s="49">
        <v>26</v>
      </c>
      <c r="R42" s="47"/>
      <c r="S42" s="68">
        <f>S43+S47</f>
        <v>35</v>
      </c>
      <c r="T42" s="65">
        <f>T43+T47</f>
        <v>721.3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60</v>
      </c>
      <c r="F43" s="66">
        <v>1236.5</v>
      </c>
      <c r="H43" s="128"/>
      <c r="I43" s="36" t="s">
        <v>42</v>
      </c>
      <c r="J43" s="49">
        <v>27</v>
      </c>
      <c r="K43" s="47"/>
      <c r="L43" s="59">
        <v>25</v>
      </c>
      <c r="M43" s="66">
        <v>515.20000000000005</v>
      </c>
      <c r="O43" s="128"/>
      <c r="P43" s="36" t="s">
        <v>42</v>
      </c>
      <c r="Q43" s="49">
        <v>27</v>
      </c>
      <c r="R43" s="47"/>
      <c r="S43" s="59">
        <v>35</v>
      </c>
      <c r="T43" s="66">
        <v>721.3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159</v>
      </c>
      <c r="B7" s="135"/>
      <c r="C7" s="135"/>
      <c r="D7" s="135"/>
      <c r="E7" s="135"/>
      <c r="F7" s="135"/>
      <c r="H7" s="135" t="s">
        <v>159</v>
      </c>
      <c r="I7" s="135"/>
      <c r="J7" s="135"/>
      <c r="K7" s="135"/>
      <c r="L7" s="135"/>
      <c r="M7" s="135"/>
      <c r="O7" s="135" t="s">
        <v>159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97017.1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31341.499999999996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65675.599999999991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2400</v>
      </c>
      <c r="F15" s="65">
        <v>6941.5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776</v>
      </c>
      <c r="M15" s="65">
        <v>2220.3000000000002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1624</v>
      </c>
      <c r="T15" s="65">
        <v>4721.2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2400</v>
      </c>
      <c r="F16" s="66">
        <v>6867</v>
      </c>
      <c r="H16" s="118"/>
      <c r="I16" s="30" t="s">
        <v>10</v>
      </c>
      <c r="J16" s="101">
        <v>3</v>
      </c>
      <c r="K16" s="47"/>
      <c r="L16" s="59">
        <v>776</v>
      </c>
      <c r="M16" s="66">
        <v>2220.3000000000002</v>
      </c>
      <c r="O16" s="118"/>
      <c r="P16" s="30" t="s">
        <v>10</v>
      </c>
      <c r="Q16" s="101">
        <v>3</v>
      </c>
      <c r="R16" s="47"/>
      <c r="S16" s="59">
        <v>1624</v>
      </c>
      <c r="T16" s="66">
        <v>4646.7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1</v>
      </c>
      <c r="F18" s="66">
        <v>74.5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</v>
      </c>
      <c r="T18" s="66">
        <v>74.5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12067</v>
      </c>
      <c r="F19" s="65">
        <f>F20+F21</f>
        <v>24763.599999999999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3902</v>
      </c>
      <c r="M19" s="65">
        <f>M20+M21</f>
        <v>8007.5999999999995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8165</v>
      </c>
      <c r="T19" s="65">
        <f>T20+T21</f>
        <v>16756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4212</v>
      </c>
      <c r="F20" s="66">
        <v>13003.8</v>
      </c>
      <c r="H20" s="118"/>
      <c r="I20" s="30" t="s">
        <v>35</v>
      </c>
      <c r="J20" s="101">
        <v>6</v>
      </c>
      <c r="K20" s="47"/>
      <c r="L20" s="59">
        <v>1362</v>
      </c>
      <c r="M20" s="66">
        <v>4204.8999999999996</v>
      </c>
      <c r="O20" s="118"/>
      <c r="P20" s="30" t="s">
        <v>35</v>
      </c>
      <c r="Q20" s="101">
        <v>6</v>
      </c>
      <c r="R20" s="47"/>
      <c r="S20" s="59">
        <v>2850</v>
      </c>
      <c r="T20" s="66">
        <v>8798.9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7855</v>
      </c>
      <c r="F21" s="66">
        <v>11759.8</v>
      </c>
      <c r="H21" s="118"/>
      <c r="I21" s="33" t="s">
        <v>36</v>
      </c>
      <c r="J21" s="101">
        <v>7</v>
      </c>
      <c r="K21" s="47"/>
      <c r="L21" s="59">
        <v>2540</v>
      </c>
      <c r="M21" s="66">
        <v>3802.7</v>
      </c>
      <c r="O21" s="118"/>
      <c r="P21" s="33" t="s">
        <v>36</v>
      </c>
      <c r="Q21" s="101">
        <v>7</v>
      </c>
      <c r="R21" s="47"/>
      <c r="S21" s="59">
        <v>5315</v>
      </c>
      <c r="T21" s="66">
        <v>7957.0999999999995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2932</v>
      </c>
      <c r="F22" s="65">
        <f t="shared" ref="F22" si="0">F23+F24</f>
        <v>3543.8</v>
      </c>
      <c r="H22" s="118"/>
      <c r="I22" s="32" t="s">
        <v>31</v>
      </c>
      <c r="J22" s="101">
        <v>8</v>
      </c>
      <c r="K22" s="47" t="s">
        <v>16</v>
      </c>
      <c r="L22" s="68">
        <f>L23+L24</f>
        <v>948</v>
      </c>
      <c r="M22" s="65">
        <f t="shared" ref="M22" si="1">M23+M24</f>
        <v>1145.8</v>
      </c>
      <c r="O22" s="118"/>
      <c r="P22" s="32" t="s">
        <v>31</v>
      </c>
      <c r="Q22" s="101">
        <v>8</v>
      </c>
      <c r="R22" s="47" t="s">
        <v>16</v>
      </c>
      <c r="S22" s="68">
        <f>S23+S24</f>
        <v>1984</v>
      </c>
      <c r="T22" s="65">
        <f t="shared" ref="T22" si="2">T23+T24</f>
        <v>2398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2932</v>
      </c>
      <c r="F23" s="66">
        <v>3543.8</v>
      </c>
      <c r="H23" s="118"/>
      <c r="I23" s="30" t="s">
        <v>35</v>
      </c>
      <c r="J23" s="101">
        <v>9</v>
      </c>
      <c r="K23" s="47"/>
      <c r="L23" s="59">
        <v>948</v>
      </c>
      <c r="M23" s="66">
        <v>1145.8</v>
      </c>
      <c r="O23" s="118"/>
      <c r="P23" s="30" t="s">
        <v>35</v>
      </c>
      <c r="Q23" s="101">
        <v>9</v>
      </c>
      <c r="R23" s="47"/>
      <c r="S23" s="59">
        <v>1984</v>
      </c>
      <c r="T23" s="66">
        <v>2398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6830</v>
      </c>
      <c r="F25" s="65">
        <f>F26+F27</f>
        <v>32339.699999999997</v>
      </c>
      <c r="H25" s="118"/>
      <c r="I25" s="32" t="s">
        <v>28</v>
      </c>
      <c r="J25" s="101">
        <v>11</v>
      </c>
      <c r="K25" s="47" t="s">
        <v>17</v>
      </c>
      <c r="L25" s="68">
        <f>L26+L27</f>
        <v>2209</v>
      </c>
      <c r="M25" s="65">
        <f>M26+M27</f>
        <v>10460</v>
      </c>
      <c r="O25" s="118"/>
      <c r="P25" s="32" t="s">
        <v>28</v>
      </c>
      <c r="Q25" s="101">
        <v>11</v>
      </c>
      <c r="R25" s="47" t="s">
        <v>17</v>
      </c>
      <c r="S25" s="68">
        <f>S26+S27</f>
        <v>4621</v>
      </c>
      <c r="T25" s="65">
        <f>T26+T27</f>
        <v>21879.699999999997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1205</v>
      </c>
      <c r="F26" s="66">
        <v>7587.1</v>
      </c>
      <c r="H26" s="118"/>
      <c r="I26" s="30" t="s">
        <v>35</v>
      </c>
      <c r="J26" s="101">
        <v>12</v>
      </c>
      <c r="K26" s="47"/>
      <c r="L26" s="59">
        <v>390</v>
      </c>
      <c r="M26" s="66">
        <v>2455.6</v>
      </c>
      <c r="O26" s="118"/>
      <c r="P26" s="30" t="s">
        <v>35</v>
      </c>
      <c r="Q26" s="101">
        <v>12</v>
      </c>
      <c r="R26" s="47"/>
      <c r="S26" s="59">
        <v>815</v>
      </c>
      <c r="T26" s="66">
        <v>5131.5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5625</v>
      </c>
      <c r="F27" s="66">
        <v>24752.6</v>
      </c>
      <c r="H27" s="118"/>
      <c r="I27" s="33" t="s">
        <v>145</v>
      </c>
      <c r="J27" s="101">
        <v>13</v>
      </c>
      <c r="K27" s="47"/>
      <c r="L27" s="59">
        <v>1819</v>
      </c>
      <c r="M27" s="66">
        <v>8004.4</v>
      </c>
      <c r="O27" s="118"/>
      <c r="P27" s="33" t="s">
        <v>145</v>
      </c>
      <c r="Q27" s="101">
        <v>13</v>
      </c>
      <c r="R27" s="47"/>
      <c r="S27" s="59">
        <v>3806</v>
      </c>
      <c r="T27" s="66">
        <v>16748.199999999997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535</v>
      </c>
      <c r="F29" s="65">
        <f>F30+F40+F41</f>
        <v>17982.099999999999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173</v>
      </c>
      <c r="M29" s="65">
        <f>M30+M40+M41</f>
        <v>5814.8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362</v>
      </c>
      <c r="T29" s="65">
        <f>T30+T40+T41</f>
        <v>12167.3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535</v>
      </c>
      <c r="F30" s="66">
        <v>17982.099999999999</v>
      </c>
      <c r="G30" s="37"/>
      <c r="H30" s="118"/>
      <c r="I30" s="36" t="s">
        <v>42</v>
      </c>
      <c r="J30" s="49">
        <v>15</v>
      </c>
      <c r="K30" s="48" t="s">
        <v>9</v>
      </c>
      <c r="L30" s="59">
        <v>173</v>
      </c>
      <c r="M30" s="66">
        <v>5814.8</v>
      </c>
      <c r="N30" s="37"/>
      <c r="O30" s="118"/>
      <c r="P30" s="36" t="s">
        <v>42</v>
      </c>
      <c r="Q30" s="49">
        <v>15</v>
      </c>
      <c r="R30" s="48" t="s">
        <v>9</v>
      </c>
      <c r="S30" s="59">
        <v>362</v>
      </c>
      <c r="T30" s="66">
        <v>12167.3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561</v>
      </c>
      <c r="F42" s="65">
        <f>F43+F47</f>
        <v>11446.4</v>
      </c>
      <c r="H42" s="127" t="s">
        <v>26</v>
      </c>
      <c r="I42" s="42" t="s">
        <v>29</v>
      </c>
      <c r="J42" s="49">
        <v>26</v>
      </c>
      <c r="K42" s="47"/>
      <c r="L42" s="68">
        <f>L43+L47</f>
        <v>181</v>
      </c>
      <c r="M42" s="65">
        <f>M43+M47</f>
        <v>3693</v>
      </c>
      <c r="O42" s="127" t="s">
        <v>26</v>
      </c>
      <c r="P42" s="42" t="s">
        <v>29</v>
      </c>
      <c r="Q42" s="49">
        <v>26</v>
      </c>
      <c r="R42" s="47"/>
      <c r="S42" s="68">
        <f>S43+S47</f>
        <v>380</v>
      </c>
      <c r="T42" s="65">
        <f>T43+T47</f>
        <v>7753.4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561</v>
      </c>
      <c r="F43" s="66">
        <v>11446.4</v>
      </c>
      <c r="H43" s="128"/>
      <c r="I43" s="36" t="s">
        <v>42</v>
      </c>
      <c r="J43" s="49">
        <v>27</v>
      </c>
      <c r="K43" s="47"/>
      <c r="L43" s="59">
        <v>181</v>
      </c>
      <c r="M43" s="66">
        <v>3693</v>
      </c>
      <c r="O43" s="128"/>
      <c r="P43" s="36" t="s">
        <v>42</v>
      </c>
      <c r="Q43" s="49">
        <v>27</v>
      </c>
      <c r="R43" s="47"/>
      <c r="S43" s="59">
        <v>380</v>
      </c>
      <c r="T43" s="66">
        <v>7753.4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C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281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197</v>
      </c>
      <c r="B7" s="135"/>
      <c r="C7" s="135"/>
      <c r="D7" s="135"/>
      <c r="E7" s="135"/>
      <c r="F7" s="135"/>
      <c r="H7" s="135" t="s">
        <v>197</v>
      </c>
      <c r="I7" s="135"/>
      <c r="J7" s="135"/>
      <c r="K7" s="135"/>
      <c r="L7" s="135"/>
      <c r="M7" s="135"/>
      <c r="O7" s="135" t="s">
        <v>197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139.19999999999999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92.4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46.799999999999983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110</v>
      </c>
      <c r="F22" s="65">
        <f t="shared" ref="F22" si="0">F23+F24</f>
        <v>139.19999999999999</v>
      </c>
      <c r="H22" s="118"/>
      <c r="I22" s="32" t="s">
        <v>31</v>
      </c>
      <c r="J22" s="101">
        <v>8</v>
      </c>
      <c r="K22" s="47" t="s">
        <v>16</v>
      </c>
      <c r="L22" s="68">
        <f>L23+L24</f>
        <v>73</v>
      </c>
      <c r="M22" s="65">
        <f t="shared" ref="M22" si="1">M23+M24</f>
        <v>92.4</v>
      </c>
      <c r="O22" s="118"/>
      <c r="P22" s="32" t="s">
        <v>31</v>
      </c>
      <c r="Q22" s="101">
        <v>8</v>
      </c>
      <c r="R22" s="47" t="s">
        <v>16</v>
      </c>
      <c r="S22" s="68">
        <f>S23+S24</f>
        <v>37</v>
      </c>
      <c r="T22" s="65">
        <f t="shared" ref="T22" si="2">T23+T24</f>
        <v>46.799999999999983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110</v>
      </c>
      <c r="F23" s="66">
        <v>139.19999999999999</v>
      </c>
      <c r="H23" s="118"/>
      <c r="I23" s="30" t="s">
        <v>35</v>
      </c>
      <c r="J23" s="101">
        <v>9</v>
      </c>
      <c r="K23" s="47"/>
      <c r="L23" s="59">
        <v>73</v>
      </c>
      <c r="M23" s="66">
        <v>92.4</v>
      </c>
      <c r="O23" s="118"/>
      <c r="P23" s="30" t="s">
        <v>35</v>
      </c>
      <c r="Q23" s="101">
        <v>9</v>
      </c>
      <c r="R23" s="47"/>
      <c r="S23" s="59">
        <v>37</v>
      </c>
      <c r="T23" s="66">
        <v>46.799999999999983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22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169</v>
      </c>
      <c r="B7" s="135"/>
      <c r="C7" s="135"/>
      <c r="D7" s="135"/>
      <c r="E7" s="135"/>
      <c r="F7" s="135"/>
      <c r="H7" s="135" t="s">
        <v>169</v>
      </c>
      <c r="I7" s="135"/>
      <c r="J7" s="135"/>
      <c r="K7" s="135"/>
      <c r="L7" s="135"/>
      <c r="M7" s="135"/>
      <c r="O7" s="135" t="s">
        <v>169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747527.70000000007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365861.79999999993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381665.90000000008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1222</v>
      </c>
      <c r="F15" s="65">
        <v>21549.800000000003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599</v>
      </c>
      <c r="M15" s="65">
        <v>10563.3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623</v>
      </c>
      <c r="T15" s="65">
        <v>10986.500000000004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1222</v>
      </c>
      <c r="F16" s="66">
        <v>21549.800000000003</v>
      </c>
      <c r="H16" s="118"/>
      <c r="I16" s="30" t="s">
        <v>10</v>
      </c>
      <c r="J16" s="101">
        <v>3</v>
      </c>
      <c r="K16" s="47"/>
      <c r="L16" s="59">
        <v>599</v>
      </c>
      <c r="M16" s="66">
        <v>10563.3</v>
      </c>
      <c r="O16" s="118"/>
      <c r="P16" s="30" t="s">
        <v>10</v>
      </c>
      <c r="Q16" s="101">
        <v>3</v>
      </c>
      <c r="R16" s="47"/>
      <c r="S16" s="59">
        <v>623</v>
      </c>
      <c r="T16" s="66">
        <v>10986.500000000004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22615</v>
      </c>
      <c r="F19" s="65">
        <f>F20+F21</f>
        <v>25977.9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11078</v>
      </c>
      <c r="M19" s="65">
        <f>M20+M21</f>
        <v>12725.4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11537</v>
      </c>
      <c r="T19" s="65">
        <f>T20+T21</f>
        <v>13252.5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21853</v>
      </c>
      <c r="F20" s="66">
        <v>25351.200000000001</v>
      </c>
      <c r="H20" s="118"/>
      <c r="I20" s="30" t="s">
        <v>35</v>
      </c>
      <c r="J20" s="101">
        <v>6</v>
      </c>
      <c r="K20" s="47"/>
      <c r="L20" s="59">
        <v>10705</v>
      </c>
      <c r="M20" s="66">
        <v>12418.6</v>
      </c>
      <c r="O20" s="118"/>
      <c r="P20" s="30" t="s">
        <v>35</v>
      </c>
      <c r="Q20" s="101">
        <v>6</v>
      </c>
      <c r="R20" s="47"/>
      <c r="S20" s="59">
        <v>11148</v>
      </c>
      <c r="T20" s="66">
        <v>12932.6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762</v>
      </c>
      <c r="F21" s="66">
        <v>626.70000000000005</v>
      </c>
      <c r="H21" s="118"/>
      <c r="I21" s="33" t="s">
        <v>36</v>
      </c>
      <c r="J21" s="101">
        <v>7</v>
      </c>
      <c r="K21" s="47"/>
      <c r="L21" s="59">
        <v>373</v>
      </c>
      <c r="M21" s="66">
        <v>306.8</v>
      </c>
      <c r="O21" s="118"/>
      <c r="P21" s="33" t="s">
        <v>36</v>
      </c>
      <c r="Q21" s="101">
        <v>7</v>
      </c>
      <c r="R21" s="47"/>
      <c r="S21" s="59">
        <v>389</v>
      </c>
      <c r="T21" s="66">
        <v>319.90000000000003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1260</v>
      </c>
      <c r="F22" s="65">
        <f t="shared" ref="F22" si="0">F23+F24</f>
        <v>1733.1</v>
      </c>
      <c r="H22" s="118"/>
      <c r="I22" s="32" t="s">
        <v>31</v>
      </c>
      <c r="J22" s="101">
        <v>8</v>
      </c>
      <c r="K22" s="47" t="s">
        <v>16</v>
      </c>
      <c r="L22" s="68">
        <f>L23+L24</f>
        <v>617</v>
      </c>
      <c r="M22" s="65">
        <f t="shared" ref="M22" si="1">M23+M24</f>
        <v>848.7</v>
      </c>
      <c r="O22" s="118"/>
      <c r="P22" s="32" t="s">
        <v>31</v>
      </c>
      <c r="Q22" s="101">
        <v>8</v>
      </c>
      <c r="R22" s="47" t="s">
        <v>16</v>
      </c>
      <c r="S22" s="68">
        <f>S23+S24</f>
        <v>643</v>
      </c>
      <c r="T22" s="65">
        <f t="shared" ref="T22" si="2">T23+T24</f>
        <v>884.39999999999986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1260</v>
      </c>
      <c r="F23" s="66">
        <v>1733.1</v>
      </c>
      <c r="H23" s="118"/>
      <c r="I23" s="30" t="s">
        <v>35</v>
      </c>
      <c r="J23" s="101">
        <v>9</v>
      </c>
      <c r="K23" s="47"/>
      <c r="L23" s="59">
        <v>617</v>
      </c>
      <c r="M23" s="66">
        <v>848.7</v>
      </c>
      <c r="O23" s="118"/>
      <c r="P23" s="30" t="s">
        <v>35</v>
      </c>
      <c r="Q23" s="101">
        <v>9</v>
      </c>
      <c r="R23" s="47"/>
      <c r="S23" s="59">
        <v>643</v>
      </c>
      <c r="T23" s="66">
        <v>884.39999999999986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6299</v>
      </c>
      <c r="F25" s="65">
        <f>F26+F27</f>
        <v>22899.600000000002</v>
      </c>
      <c r="H25" s="118"/>
      <c r="I25" s="32" t="s">
        <v>28</v>
      </c>
      <c r="J25" s="101">
        <v>11</v>
      </c>
      <c r="K25" s="47" t="s">
        <v>17</v>
      </c>
      <c r="L25" s="68">
        <f>L26+L27</f>
        <v>3086</v>
      </c>
      <c r="M25" s="65">
        <f>M26+M27</f>
        <v>11206.6</v>
      </c>
      <c r="O25" s="118"/>
      <c r="P25" s="32" t="s">
        <v>28</v>
      </c>
      <c r="Q25" s="101">
        <v>11</v>
      </c>
      <c r="R25" s="47" t="s">
        <v>17</v>
      </c>
      <c r="S25" s="68">
        <f>S26+S27</f>
        <v>3213</v>
      </c>
      <c r="T25" s="65">
        <f>T26+T27</f>
        <v>11693.000000000002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6299</v>
      </c>
      <c r="F26" s="66">
        <v>19562.7</v>
      </c>
      <c r="H26" s="118"/>
      <c r="I26" s="30" t="s">
        <v>35</v>
      </c>
      <c r="J26" s="101">
        <v>12</v>
      </c>
      <c r="K26" s="47"/>
      <c r="L26" s="59">
        <v>3086</v>
      </c>
      <c r="M26" s="66">
        <v>9571.9</v>
      </c>
      <c r="O26" s="118"/>
      <c r="P26" s="30" t="s">
        <v>35</v>
      </c>
      <c r="Q26" s="101">
        <v>12</v>
      </c>
      <c r="R26" s="47"/>
      <c r="S26" s="59">
        <v>3213</v>
      </c>
      <c r="T26" s="66">
        <v>9990.8000000000011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3336.9</v>
      </c>
      <c r="H27" s="118"/>
      <c r="I27" s="33" t="s">
        <v>145</v>
      </c>
      <c r="J27" s="101">
        <v>13</v>
      </c>
      <c r="K27" s="47"/>
      <c r="L27" s="59">
        <v>0</v>
      </c>
      <c r="M27" s="66">
        <v>1634.7</v>
      </c>
      <c r="O27" s="118"/>
      <c r="P27" s="33" t="s">
        <v>145</v>
      </c>
      <c r="Q27" s="101">
        <v>13</v>
      </c>
      <c r="R27" s="47"/>
      <c r="S27" s="59">
        <v>0</v>
      </c>
      <c r="T27" s="66">
        <v>1702.2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5353</v>
      </c>
      <c r="F29" s="65">
        <f>F30+F40+F41</f>
        <v>600513.60000000009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2622</v>
      </c>
      <c r="M29" s="65">
        <f>M30+M40+M41</f>
        <v>293862.19999999995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2731</v>
      </c>
      <c r="T29" s="65">
        <f>T30+T40+T41</f>
        <v>306651.40000000008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5348</v>
      </c>
      <c r="F30" s="66">
        <v>596830.80000000005</v>
      </c>
      <c r="G30" s="37"/>
      <c r="H30" s="118"/>
      <c r="I30" s="36" t="s">
        <v>42</v>
      </c>
      <c r="J30" s="49">
        <v>15</v>
      </c>
      <c r="K30" s="48" t="s">
        <v>9</v>
      </c>
      <c r="L30" s="59">
        <v>2620</v>
      </c>
      <c r="M30" s="66">
        <v>292389.09999999998</v>
      </c>
      <c r="N30" s="37"/>
      <c r="O30" s="118"/>
      <c r="P30" s="36" t="s">
        <v>42</v>
      </c>
      <c r="Q30" s="49">
        <v>15</v>
      </c>
      <c r="R30" s="48" t="s">
        <v>9</v>
      </c>
      <c r="S30" s="59">
        <v>2728</v>
      </c>
      <c r="T30" s="66">
        <v>304441.70000000007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5</v>
      </c>
      <c r="F40" s="66">
        <v>3682.8</v>
      </c>
      <c r="H40" s="118"/>
      <c r="I40" s="40" t="s">
        <v>13</v>
      </c>
      <c r="J40" s="49">
        <v>24</v>
      </c>
      <c r="K40" s="47" t="s">
        <v>9</v>
      </c>
      <c r="L40" s="59">
        <v>2</v>
      </c>
      <c r="M40" s="66">
        <v>1473.1</v>
      </c>
      <c r="O40" s="118"/>
      <c r="P40" s="40" t="s">
        <v>13</v>
      </c>
      <c r="Q40" s="49">
        <v>24</v>
      </c>
      <c r="R40" s="47" t="s">
        <v>9</v>
      </c>
      <c r="S40" s="59">
        <v>3</v>
      </c>
      <c r="T40" s="66">
        <v>2209.7000000000003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825</v>
      </c>
      <c r="F42" s="65">
        <f>F43+F47</f>
        <v>74853.7</v>
      </c>
      <c r="H42" s="127" t="s">
        <v>26</v>
      </c>
      <c r="I42" s="42" t="s">
        <v>29</v>
      </c>
      <c r="J42" s="49">
        <v>26</v>
      </c>
      <c r="K42" s="47"/>
      <c r="L42" s="68">
        <f>L43+L47</f>
        <v>404</v>
      </c>
      <c r="M42" s="65">
        <f>M43+M47</f>
        <v>36655.599999999999</v>
      </c>
      <c r="O42" s="127" t="s">
        <v>26</v>
      </c>
      <c r="P42" s="42" t="s">
        <v>29</v>
      </c>
      <c r="Q42" s="49">
        <v>26</v>
      </c>
      <c r="R42" s="47"/>
      <c r="S42" s="68">
        <f>S43+S47</f>
        <v>421</v>
      </c>
      <c r="T42" s="65">
        <f>T43+T47</f>
        <v>38198.1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825</v>
      </c>
      <c r="F43" s="66">
        <v>74853.7</v>
      </c>
      <c r="H43" s="128"/>
      <c r="I43" s="36" t="s">
        <v>42</v>
      </c>
      <c r="J43" s="49">
        <v>27</v>
      </c>
      <c r="K43" s="47"/>
      <c r="L43" s="59">
        <v>404</v>
      </c>
      <c r="M43" s="66">
        <v>36655.599999999999</v>
      </c>
      <c r="O43" s="128"/>
      <c r="P43" s="36" t="s">
        <v>42</v>
      </c>
      <c r="Q43" s="49">
        <v>27</v>
      </c>
      <c r="R43" s="47"/>
      <c r="S43" s="59">
        <v>421</v>
      </c>
      <c r="T43" s="66">
        <v>38198.1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B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198</v>
      </c>
      <c r="B7" s="135"/>
      <c r="C7" s="135"/>
      <c r="D7" s="135"/>
      <c r="E7" s="135"/>
      <c r="F7" s="135"/>
      <c r="H7" s="135" t="s">
        <v>198</v>
      </c>
      <c r="I7" s="135"/>
      <c r="J7" s="135"/>
      <c r="K7" s="135"/>
      <c r="L7" s="135"/>
      <c r="M7" s="135"/>
      <c r="O7" s="135" t="s">
        <v>198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6777.7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254.6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6523.1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1527</v>
      </c>
      <c r="F19" s="65">
        <f>F20+F21</f>
        <v>3978.4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59</v>
      </c>
      <c r="M19" s="65">
        <f>M20+M21</f>
        <v>154.69999999999999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1468</v>
      </c>
      <c r="T19" s="65">
        <f>T20+T21</f>
        <v>3823.7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718</v>
      </c>
      <c r="F20" s="66">
        <v>3307.4</v>
      </c>
      <c r="H20" s="118"/>
      <c r="I20" s="30" t="s">
        <v>35</v>
      </c>
      <c r="J20" s="101">
        <v>6</v>
      </c>
      <c r="K20" s="47"/>
      <c r="L20" s="59">
        <v>28</v>
      </c>
      <c r="M20" s="66">
        <v>129</v>
      </c>
      <c r="O20" s="118"/>
      <c r="P20" s="30" t="s">
        <v>35</v>
      </c>
      <c r="Q20" s="101">
        <v>6</v>
      </c>
      <c r="R20" s="47"/>
      <c r="S20" s="59">
        <v>690</v>
      </c>
      <c r="T20" s="66">
        <v>3178.4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809</v>
      </c>
      <c r="F21" s="66">
        <v>671</v>
      </c>
      <c r="H21" s="118"/>
      <c r="I21" s="33" t="s">
        <v>36</v>
      </c>
      <c r="J21" s="101">
        <v>7</v>
      </c>
      <c r="K21" s="47"/>
      <c r="L21" s="59">
        <v>31</v>
      </c>
      <c r="M21" s="66">
        <v>25.7</v>
      </c>
      <c r="O21" s="118"/>
      <c r="P21" s="33" t="s">
        <v>36</v>
      </c>
      <c r="Q21" s="101">
        <v>7</v>
      </c>
      <c r="R21" s="47"/>
      <c r="S21" s="59">
        <v>778</v>
      </c>
      <c r="T21" s="66">
        <v>645.29999999999995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33</v>
      </c>
      <c r="F22" s="65">
        <f t="shared" ref="F22" si="0">F23+F24</f>
        <v>55.5</v>
      </c>
      <c r="H22" s="118"/>
      <c r="I22" s="32" t="s">
        <v>31</v>
      </c>
      <c r="J22" s="101">
        <v>8</v>
      </c>
      <c r="K22" s="47" t="s">
        <v>16</v>
      </c>
      <c r="L22" s="68">
        <f>L23+L24</f>
        <v>1</v>
      </c>
      <c r="M22" s="65">
        <f t="shared" ref="M22" si="1">M23+M24</f>
        <v>1.7</v>
      </c>
      <c r="O22" s="118"/>
      <c r="P22" s="32" t="s">
        <v>31</v>
      </c>
      <c r="Q22" s="101">
        <v>8</v>
      </c>
      <c r="R22" s="47" t="s">
        <v>16</v>
      </c>
      <c r="S22" s="68">
        <f>S23+S24</f>
        <v>32</v>
      </c>
      <c r="T22" s="65">
        <f t="shared" ref="T22" si="2">T23+T24</f>
        <v>53.8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33</v>
      </c>
      <c r="F23" s="66">
        <v>55.5</v>
      </c>
      <c r="H23" s="118"/>
      <c r="I23" s="30" t="s">
        <v>35</v>
      </c>
      <c r="J23" s="101">
        <v>9</v>
      </c>
      <c r="K23" s="47"/>
      <c r="L23" s="59">
        <v>1</v>
      </c>
      <c r="M23" s="66">
        <v>1.7</v>
      </c>
      <c r="O23" s="118"/>
      <c r="P23" s="30" t="s">
        <v>35</v>
      </c>
      <c r="Q23" s="101">
        <v>9</v>
      </c>
      <c r="R23" s="47"/>
      <c r="S23" s="59">
        <v>32</v>
      </c>
      <c r="T23" s="66">
        <v>53.8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582</v>
      </c>
      <c r="F25" s="65">
        <f>F26+F27</f>
        <v>1967.4</v>
      </c>
      <c r="H25" s="118"/>
      <c r="I25" s="32" t="s">
        <v>28</v>
      </c>
      <c r="J25" s="101">
        <v>11</v>
      </c>
      <c r="K25" s="47" t="s">
        <v>17</v>
      </c>
      <c r="L25" s="68">
        <f>L26+L27</f>
        <v>23</v>
      </c>
      <c r="M25" s="65">
        <f>M26+M27</f>
        <v>73.900000000000006</v>
      </c>
      <c r="O25" s="118"/>
      <c r="P25" s="32" t="s">
        <v>28</v>
      </c>
      <c r="Q25" s="101">
        <v>11</v>
      </c>
      <c r="R25" s="47" t="s">
        <v>17</v>
      </c>
      <c r="S25" s="68">
        <f>S26+S27</f>
        <v>559</v>
      </c>
      <c r="T25" s="65">
        <f>T26+T27</f>
        <v>1893.5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174</v>
      </c>
      <c r="F26" s="66">
        <v>178</v>
      </c>
      <c r="H26" s="118"/>
      <c r="I26" s="30" t="s">
        <v>35</v>
      </c>
      <c r="J26" s="101">
        <v>12</v>
      </c>
      <c r="K26" s="47"/>
      <c r="L26" s="59">
        <v>7</v>
      </c>
      <c r="M26" s="66">
        <v>3.7</v>
      </c>
      <c r="O26" s="118"/>
      <c r="P26" s="30" t="s">
        <v>35</v>
      </c>
      <c r="Q26" s="101">
        <v>12</v>
      </c>
      <c r="R26" s="47"/>
      <c r="S26" s="59">
        <v>167</v>
      </c>
      <c r="T26" s="66">
        <v>174.3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408</v>
      </c>
      <c r="F27" s="66">
        <v>1789.4</v>
      </c>
      <c r="H27" s="118"/>
      <c r="I27" s="33" t="s">
        <v>145</v>
      </c>
      <c r="J27" s="101">
        <v>13</v>
      </c>
      <c r="K27" s="47"/>
      <c r="L27" s="59">
        <v>16</v>
      </c>
      <c r="M27" s="66">
        <v>70.2</v>
      </c>
      <c r="O27" s="118"/>
      <c r="P27" s="33" t="s">
        <v>145</v>
      </c>
      <c r="Q27" s="101">
        <v>13</v>
      </c>
      <c r="R27" s="47"/>
      <c r="S27" s="59">
        <v>392</v>
      </c>
      <c r="T27" s="66">
        <v>1719.2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32</v>
      </c>
      <c r="F42" s="65">
        <f>F43+F47</f>
        <v>776.4</v>
      </c>
      <c r="H42" s="127" t="s">
        <v>26</v>
      </c>
      <c r="I42" s="42" t="s">
        <v>29</v>
      </c>
      <c r="J42" s="49">
        <v>26</v>
      </c>
      <c r="K42" s="47"/>
      <c r="L42" s="68">
        <f>L43+L47</f>
        <v>1</v>
      </c>
      <c r="M42" s="65">
        <f>M43+M47</f>
        <v>24.3</v>
      </c>
      <c r="O42" s="127" t="s">
        <v>26</v>
      </c>
      <c r="P42" s="42" t="s">
        <v>29</v>
      </c>
      <c r="Q42" s="49">
        <v>26</v>
      </c>
      <c r="R42" s="47"/>
      <c r="S42" s="68">
        <f>S43+S47</f>
        <v>31</v>
      </c>
      <c r="T42" s="65">
        <f>T43+T47</f>
        <v>752.1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32</v>
      </c>
      <c r="F43" s="66">
        <v>776.4</v>
      </c>
      <c r="H43" s="128"/>
      <c r="I43" s="36" t="s">
        <v>42</v>
      </c>
      <c r="J43" s="49">
        <v>27</v>
      </c>
      <c r="K43" s="47"/>
      <c r="L43" s="59">
        <v>1</v>
      </c>
      <c r="M43" s="66">
        <v>24.3</v>
      </c>
      <c r="O43" s="128"/>
      <c r="P43" s="36" t="s">
        <v>42</v>
      </c>
      <c r="Q43" s="49">
        <v>27</v>
      </c>
      <c r="R43" s="47"/>
      <c r="S43" s="59">
        <v>31</v>
      </c>
      <c r="T43" s="66">
        <v>752.1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296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256</v>
      </c>
      <c r="B7" s="135"/>
      <c r="C7" s="135"/>
      <c r="D7" s="135"/>
      <c r="E7" s="135"/>
      <c r="F7" s="135"/>
      <c r="H7" s="135" t="s">
        <v>256</v>
      </c>
      <c r="I7" s="135"/>
      <c r="J7" s="135"/>
      <c r="K7" s="135"/>
      <c r="L7" s="135"/>
      <c r="M7" s="135"/>
      <c r="O7" s="135" t="s">
        <v>256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36104.199999999997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15524.8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20579.399999999998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500</v>
      </c>
      <c r="F29" s="65">
        <f>F30+F40+F41</f>
        <v>36104.199999999997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215</v>
      </c>
      <c r="M29" s="65">
        <f>M30+M40+M41</f>
        <v>15524.8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285</v>
      </c>
      <c r="T29" s="65">
        <f>T30+T40+T41</f>
        <v>20579.399999999998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500</v>
      </c>
      <c r="F30" s="66">
        <v>36104.199999999997</v>
      </c>
      <c r="G30" s="37"/>
      <c r="H30" s="118"/>
      <c r="I30" s="36" t="s">
        <v>42</v>
      </c>
      <c r="J30" s="49">
        <v>15</v>
      </c>
      <c r="K30" s="48" t="s">
        <v>9</v>
      </c>
      <c r="L30" s="59">
        <v>215</v>
      </c>
      <c r="M30" s="66">
        <v>15524.8</v>
      </c>
      <c r="N30" s="37"/>
      <c r="O30" s="118"/>
      <c r="P30" s="36" t="s">
        <v>42</v>
      </c>
      <c r="Q30" s="49">
        <v>15</v>
      </c>
      <c r="R30" s="48" t="s">
        <v>9</v>
      </c>
      <c r="S30" s="59">
        <v>285</v>
      </c>
      <c r="T30" s="66">
        <v>20579.399999999998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500</v>
      </c>
      <c r="F32" s="67">
        <v>36104.199999999997</v>
      </c>
      <c r="H32" s="118"/>
      <c r="I32" s="131"/>
      <c r="J32" s="49">
        <v>17</v>
      </c>
      <c r="K32" s="47" t="s">
        <v>9</v>
      </c>
      <c r="L32" s="60">
        <v>215</v>
      </c>
      <c r="M32" s="67">
        <v>15524.8</v>
      </c>
      <c r="O32" s="118"/>
      <c r="P32" s="131"/>
      <c r="Q32" s="49">
        <v>17</v>
      </c>
      <c r="R32" s="47" t="s">
        <v>9</v>
      </c>
      <c r="S32" s="60">
        <v>285</v>
      </c>
      <c r="T32" s="67">
        <v>20579.399999999998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298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199</v>
      </c>
      <c r="B7" s="135"/>
      <c r="C7" s="135"/>
      <c r="D7" s="135"/>
      <c r="E7" s="135"/>
      <c r="F7" s="135"/>
      <c r="H7" s="135" t="s">
        <v>199</v>
      </c>
      <c r="I7" s="135"/>
      <c r="J7" s="135"/>
      <c r="K7" s="135"/>
      <c r="L7" s="135"/>
      <c r="M7" s="135"/>
      <c r="O7" s="135" t="s">
        <v>199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4652.8999999999996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1831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2821.8999999999996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216</v>
      </c>
      <c r="F29" s="65">
        <f>F30+F40+F41</f>
        <v>4652.8999999999996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85</v>
      </c>
      <c r="M29" s="65">
        <f>M30+M40+M41</f>
        <v>1831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131</v>
      </c>
      <c r="T29" s="65">
        <f>T30+T40+T41</f>
        <v>2821.8999999999996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216</v>
      </c>
      <c r="F30" s="66">
        <v>4652.8999999999996</v>
      </c>
      <c r="G30" s="37"/>
      <c r="H30" s="118"/>
      <c r="I30" s="36" t="s">
        <v>42</v>
      </c>
      <c r="J30" s="49">
        <v>15</v>
      </c>
      <c r="K30" s="48" t="s">
        <v>9</v>
      </c>
      <c r="L30" s="59">
        <v>85</v>
      </c>
      <c r="M30" s="66">
        <v>1831</v>
      </c>
      <c r="N30" s="37"/>
      <c r="O30" s="118"/>
      <c r="P30" s="36" t="s">
        <v>42</v>
      </c>
      <c r="Q30" s="49">
        <v>15</v>
      </c>
      <c r="R30" s="48" t="s">
        <v>9</v>
      </c>
      <c r="S30" s="59">
        <v>131</v>
      </c>
      <c r="T30" s="66">
        <v>2821.8999999999996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216</v>
      </c>
      <c r="F32" s="67">
        <v>4652.8999999999996</v>
      </c>
      <c r="H32" s="118"/>
      <c r="I32" s="131"/>
      <c r="J32" s="49">
        <v>17</v>
      </c>
      <c r="K32" s="47" t="s">
        <v>9</v>
      </c>
      <c r="L32" s="60">
        <v>85</v>
      </c>
      <c r="M32" s="67">
        <v>1831</v>
      </c>
      <c r="O32" s="118"/>
      <c r="P32" s="131"/>
      <c r="Q32" s="49">
        <v>17</v>
      </c>
      <c r="R32" s="47" t="s">
        <v>9</v>
      </c>
      <c r="S32" s="60">
        <v>131</v>
      </c>
      <c r="T32" s="67">
        <v>2821.8999999999996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309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269</v>
      </c>
      <c r="B7" s="135"/>
      <c r="C7" s="135"/>
      <c r="D7" s="135"/>
      <c r="E7" s="135"/>
      <c r="F7" s="135"/>
      <c r="H7" s="135" t="s">
        <v>269</v>
      </c>
      <c r="I7" s="135"/>
      <c r="J7" s="135"/>
      <c r="K7" s="135"/>
      <c r="L7" s="135"/>
      <c r="M7" s="135"/>
      <c r="O7" s="135" t="s">
        <v>269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2" t="s">
        <v>0</v>
      </c>
      <c r="B8" s="122"/>
      <c r="C8" s="122"/>
      <c r="D8" s="122"/>
      <c r="E8" s="122"/>
      <c r="F8" s="122"/>
      <c r="G8" s="108"/>
      <c r="H8" s="122" t="s">
        <v>0</v>
      </c>
      <c r="I8" s="122"/>
      <c r="J8" s="122"/>
      <c r="K8" s="122"/>
      <c r="L8" s="122"/>
      <c r="M8" s="122"/>
      <c r="N8" s="108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193.3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96.699999999999989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96.6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>
        <f>M17+T17</f>
        <v>0</v>
      </c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100</v>
      </c>
      <c r="F19" s="65">
        <f>F20+F21</f>
        <v>58.7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50</v>
      </c>
      <c r="M19" s="65">
        <f>M20+M21</f>
        <v>29.4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50</v>
      </c>
      <c r="T19" s="65">
        <f>T20+T21</f>
        <v>29.300000000000004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100</v>
      </c>
      <c r="F21" s="66">
        <v>58.7</v>
      </c>
      <c r="H21" s="118"/>
      <c r="I21" s="33" t="s">
        <v>36</v>
      </c>
      <c r="J21" s="101">
        <v>7</v>
      </c>
      <c r="K21" s="47"/>
      <c r="L21" s="59">
        <v>50</v>
      </c>
      <c r="M21" s="66">
        <v>29.4</v>
      </c>
      <c r="O21" s="118"/>
      <c r="P21" s="33" t="s">
        <v>36</v>
      </c>
      <c r="Q21" s="101">
        <v>7</v>
      </c>
      <c r="R21" s="47"/>
      <c r="S21" s="59">
        <v>50</v>
      </c>
      <c r="T21" s="66">
        <v>29.300000000000004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100</v>
      </c>
      <c r="F25" s="65">
        <f>F26+F27</f>
        <v>134.6</v>
      </c>
      <c r="H25" s="118"/>
      <c r="I25" s="32" t="s">
        <v>28</v>
      </c>
      <c r="J25" s="101">
        <v>11</v>
      </c>
      <c r="K25" s="47" t="s">
        <v>17</v>
      </c>
      <c r="L25" s="68">
        <f>L26+L27</f>
        <v>50</v>
      </c>
      <c r="M25" s="65">
        <f>M26+M27</f>
        <v>67.3</v>
      </c>
      <c r="O25" s="118"/>
      <c r="P25" s="32" t="s">
        <v>28</v>
      </c>
      <c r="Q25" s="101">
        <v>11</v>
      </c>
      <c r="R25" s="47" t="s">
        <v>17</v>
      </c>
      <c r="S25" s="68">
        <f>S26+S27</f>
        <v>50</v>
      </c>
      <c r="T25" s="65">
        <f>T26+T27</f>
        <v>67.3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100</v>
      </c>
      <c r="F27" s="66">
        <v>134.6</v>
      </c>
      <c r="H27" s="118"/>
      <c r="I27" s="33" t="s">
        <v>145</v>
      </c>
      <c r="J27" s="101">
        <v>13</v>
      </c>
      <c r="K27" s="47"/>
      <c r="L27" s="59">
        <v>50</v>
      </c>
      <c r="M27" s="66">
        <v>67.3</v>
      </c>
      <c r="O27" s="118"/>
      <c r="P27" s="33" t="s">
        <v>145</v>
      </c>
      <c r="Q27" s="101">
        <v>13</v>
      </c>
      <c r="R27" s="47"/>
      <c r="S27" s="59">
        <v>50</v>
      </c>
      <c r="T27" s="66">
        <v>67.3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1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1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1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1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1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1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258</v>
      </c>
      <c r="B7" s="135"/>
      <c r="C7" s="135"/>
      <c r="D7" s="135"/>
      <c r="E7" s="135"/>
      <c r="F7" s="135"/>
      <c r="H7" s="135" t="s">
        <v>258</v>
      </c>
      <c r="I7" s="135"/>
      <c r="J7" s="135"/>
      <c r="K7" s="135"/>
      <c r="L7" s="135"/>
      <c r="M7" s="135"/>
      <c r="O7" s="135" t="s">
        <v>258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2" t="s">
        <v>0</v>
      </c>
      <c r="B8" s="122"/>
      <c r="C8" s="122"/>
      <c r="D8" s="122"/>
      <c r="E8" s="122"/>
      <c r="F8" s="122"/>
      <c r="G8" s="97"/>
      <c r="H8" s="122" t="s">
        <v>0</v>
      </c>
      <c r="I8" s="122"/>
      <c r="J8" s="122"/>
      <c r="K8" s="122"/>
      <c r="L8" s="122"/>
      <c r="M8" s="122"/>
      <c r="N8" s="97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143.5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54.5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89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143.5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54.5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143.5</v>
      </c>
      <c r="H27" s="118"/>
      <c r="I27" s="33" t="s">
        <v>145</v>
      </c>
      <c r="J27" s="101">
        <v>13</v>
      </c>
      <c r="K27" s="47"/>
      <c r="L27" s="59">
        <v>0</v>
      </c>
      <c r="M27" s="66">
        <v>54.5</v>
      </c>
      <c r="O27" s="118"/>
      <c r="P27" s="33" t="s">
        <v>145</v>
      </c>
      <c r="Q27" s="101">
        <v>13</v>
      </c>
      <c r="R27" s="47"/>
      <c r="S27" s="59">
        <v>0</v>
      </c>
      <c r="T27" s="66">
        <v>89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200</v>
      </c>
      <c r="B7" s="135"/>
      <c r="C7" s="135"/>
      <c r="D7" s="135"/>
      <c r="E7" s="135"/>
      <c r="F7" s="135"/>
      <c r="H7" s="135" t="s">
        <v>200</v>
      </c>
      <c r="I7" s="135"/>
      <c r="J7" s="135"/>
      <c r="K7" s="135"/>
      <c r="L7" s="135"/>
      <c r="M7" s="135"/>
      <c r="O7" s="135" t="s">
        <v>200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42927.8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12733.7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30194.100000000002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42927.8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12733.7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30194.100000000002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42927.8</v>
      </c>
      <c r="H26" s="118"/>
      <c r="I26" s="30" t="s">
        <v>35</v>
      </c>
      <c r="J26" s="101">
        <v>12</v>
      </c>
      <c r="K26" s="47"/>
      <c r="L26" s="59">
        <v>0</v>
      </c>
      <c r="M26" s="66">
        <v>12733.7</v>
      </c>
      <c r="O26" s="118"/>
      <c r="P26" s="30" t="s">
        <v>35</v>
      </c>
      <c r="Q26" s="101">
        <v>12</v>
      </c>
      <c r="R26" s="47"/>
      <c r="S26" s="59">
        <v>0</v>
      </c>
      <c r="T26" s="66">
        <v>30194.100000000002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3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187</v>
      </c>
      <c r="B7" s="135"/>
      <c r="C7" s="135"/>
      <c r="D7" s="135"/>
      <c r="E7" s="135"/>
      <c r="F7" s="135"/>
      <c r="H7" s="135" t="s">
        <v>187</v>
      </c>
      <c r="I7" s="135"/>
      <c r="J7" s="135"/>
      <c r="K7" s="135"/>
      <c r="L7" s="135"/>
      <c r="M7" s="135"/>
      <c r="O7" s="135" t="s">
        <v>187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990530.29999999993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493770.6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496759.69999999995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159819</v>
      </c>
      <c r="F15" s="65">
        <v>990530.29999999993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79674</v>
      </c>
      <c r="M15" s="65">
        <v>493770.6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80145</v>
      </c>
      <c r="T15" s="65">
        <v>496759.69999999995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159819</v>
      </c>
      <c r="F16" s="66">
        <v>988965.79999999993</v>
      </c>
      <c r="H16" s="118"/>
      <c r="I16" s="30" t="s">
        <v>10</v>
      </c>
      <c r="J16" s="101">
        <v>3</v>
      </c>
      <c r="K16" s="47"/>
      <c r="L16" s="59">
        <v>79674</v>
      </c>
      <c r="M16" s="66">
        <v>493025.6</v>
      </c>
      <c r="O16" s="118"/>
      <c r="P16" s="30" t="s">
        <v>10</v>
      </c>
      <c r="Q16" s="101">
        <v>3</v>
      </c>
      <c r="R16" s="47"/>
      <c r="S16" s="59">
        <v>80145</v>
      </c>
      <c r="T16" s="66">
        <v>495940.19999999995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21</v>
      </c>
      <c r="F18" s="66">
        <v>1564.5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10</v>
      </c>
      <c r="M18" s="66">
        <v>745</v>
      </c>
      <c r="N18" s="31"/>
      <c r="O18" s="118"/>
      <c r="P18" s="30" t="s">
        <v>11</v>
      </c>
      <c r="Q18" s="101">
        <v>4</v>
      </c>
      <c r="R18" s="47" t="s">
        <v>12</v>
      </c>
      <c r="S18" s="59">
        <v>11</v>
      </c>
      <c r="T18" s="66">
        <v>819.5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0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0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253</v>
      </c>
      <c r="B7" s="135"/>
      <c r="C7" s="135"/>
      <c r="D7" s="135"/>
      <c r="E7" s="135"/>
      <c r="F7" s="135"/>
      <c r="H7" s="135" t="s">
        <v>253</v>
      </c>
      <c r="I7" s="135"/>
      <c r="J7" s="135"/>
      <c r="K7" s="135"/>
      <c r="L7" s="135"/>
      <c r="M7" s="135"/>
      <c r="O7" s="135" t="s">
        <v>253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9516.7000000000007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4334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5182.7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9516.7000000000007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4334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5182.7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7511.7</v>
      </c>
      <c r="H26" s="118"/>
      <c r="I26" s="30" t="s">
        <v>35</v>
      </c>
      <c r="J26" s="101">
        <v>12</v>
      </c>
      <c r="K26" s="47"/>
      <c r="L26" s="59">
        <v>0</v>
      </c>
      <c r="M26" s="66">
        <v>3420.9</v>
      </c>
      <c r="O26" s="118"/>
      <c r="P26" s="30" t="s">
        <v>35</v>
      </c>
      <c r="Q26" s="101">
        <v>12</v>
      </c>
      <c r="R26" s="47"/>
      <c r="S26" s="59">
        <v>0</v>
      </c>
      <c r="T26" s="66">
        <v>4090.7999999999997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2005</v>
      </c>
      <c r="H27" s="118"/>
      <c r="I27" s="33" t="s">
        <v>145</v>
      </c>
      <c r="J27" s="101">
        <v>13</v>
      </c>
      <c r="K27" s="47"/>
      <c r="L27" s="59">
        <v>0</v>
      </c>
      <c r="M27" s="66">
        <v>913.1</v>
      </c>
      <c r="O27" s="118"/>
      <c r="P27" s="33" t="s">
        <v>145</v>
      </c>
      <c r="Q27" s="101">
        <v>13</v>
      </c>
      <c r="R27" s="47"/>
      <c r="S27" s="59">
        <v>0</v>
      </c>
      <c r="T27" s="66">
        <v>1091.9000000000001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329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201</v>
      </c>
      <c r="B7" s="135"/>
      <c r="C7" s="135"/>
      <c r="D7" s="135"/>
      <c r="E7" s="135"/>
      <c r="F7" s="135"/>
      <c r="H7" s="135" t="s">
        <v>201</v>
      </c>
      <c r="I7" s="135"/>
      <c r="J7" s="135"/>
      <c r="K7" s="135"/>
      <c r="L7" s="135"/>
      <c r="M7" s="135"/>
      <c r="O7" s="135" t="s">
        <v>201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27927.599999999999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11496.6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16431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27927.599999999999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11496.6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16431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27927.599999999999</v>
      </c>
      <c r="H27" s="118"/>
      <c r="I27" s="33" t="s">
        <v>145</v>
      </c>
      <c r="J27" s="101">
        <v>13</v>
      </c>
      <c r="K27" s="47"/>
      <c r="L27" s="59">
        <v>0</v>
      </c>
      <c r="M27" s="66">
        <v>11496.6</v>
      </c>
      <c r="O27" s="118"/>
      <c r="P27" s="33" t="s">
        <v>145</v>
      </c>
      <c r="Q27" s="101">
        <v>13</v>
      </c>
      <c r="R27" s="47"/>
      <c r="S27" s="59">
        <v>0</v>
      </c>
      <c r="T27" s="66">
        <v>16431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202</v>
      </c>
      <c r="B7" s="135"/>
      <c r="C7" s="135"/>
      <c r="D7" s="135"/>
      <c r="E7" s="135"/>
      <c r="F7" s="135"/>
      <c r="H7" s="135" t="s">
        <v>202</v>
      </c>
      <c r="I7" s="135"/>
      <c r="J7" s="135"/>
      <c r="K7" s="135"/>
      <c r="L7" s="135"/>
      <c r="M7" s="135"/>
      <c r="O7" s="135" t="s">
        <v>202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6066.5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2741.5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3325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6066.5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2741.5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3325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6066.5</v>
      </c>
      <c r="H27" s="118"/>
      <c r="I27" s="33" t="s">
        <v>145</v>
      </c>
      <c r="J27" s="101">
        <v>13</v>
      </c>
      <c r="K27" s="47"/>
      <c r="L27" s="59">
        <v>0</v>
      </c>
      <c r="M27" s="66">
        <v>2741.5</v>
      </c>
      <c r="O27" s="118"/>
      <c r="P27" s="33" t="s">
        <v>145</v>
      </c>
      <c r="Q27" s="101">
        <v>13</v>
      </c>
      <c r="R27" s="47"/>
      <c r="S27" s="59">
        <v>0</v>
      </c>
      <c r="T27" s="66">
        <v>3325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203</v>
      </c>
      <c r="B7" s="135"/>
      <c r="C7" s="135"/>
      <c r="D7" s="135"/>
      <c r="E7" s="135"/>
      <c r="F7" s="135"/>
      <c r="H7" s="135" t="s">
        <v>203</v>
      </c>
      <c r="I7" s="135"/>
      <c r="J7" s="135"/>
      <c r="K7" s="135"/>
      <c r="L7" s="135"/>
      <c r="M7" s="135"/>
      <c r="O7" s="135" t="s">
        <v>203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25892.9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11839.3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14053.600000000002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25892.9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11839.3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14053.600000000002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25892.9</v>
      </c>
      <c r="H27" s="118"/>
      <c r="I27" s="33" t="s">
        <v>145</v>
      </c>
      <c r="J27" s="101">
        <v>13</v>
      </c>
      <c r="K27" s="47"/>
      <c r="L27" s="59">
        <v>0</v>
      </c>
      <c r="M27" s="66">
        <v>11839.3</v>
      </c>
      <c r="O27" s="118"/>
      <c r="P27" s="33" t="s">
        <v>145</v>
      </c>
      <c r="Q27" s="101">
        <v>13</v>
      </c>
      <c r="R27" s="47"/>
      <c r="S27" s="59">
        <v>0</v>
      </c>
      <c r="T27" s="66">
        <v>14053.600000000002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204</v>
      </c>
      <c r="B7" s="135"/>
      <c r="C7" s="135"/>
      <c r="D7" s="135"/>
      <c r="E7" s="135"/>
      <c r="F7" s="135"/>
      <c r="H7" s="135" t="s">
        <v>204</v>
      </c>
      <c r="I7" s="135"/>
      <c r="J7" s="135"/>
      <c r="K7" s="135"/>
      <c r="L7" s="135"/>
      <c r="M7" s="135"/>
      <c r="O7" s="135" t="s">
        <v>204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509.4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237.5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271.89999999999998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500</v>
      </c>
      <c r="F19" s="65">
        <f>F20+F21</f>
        <v>234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233</v>
      </c>
      <c r="M19" s="65">
        <f>M20+M21</f>
        <v>109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267</v>
      </c>
      <c r="T19" s="65">
        <f>T20+T21</f>
        <v>125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500</v>
      </c>
      <c r="F21" s="66">
        <v>234</v>
      </c>
      <c r="H21" s="118"/>
      <c r="I21" s="33" t="s">
        <v>36</v>
      </c>
      <c r="J21" s="101">
        <v>7</v>
      </c>
      <c r="K21" s="47"/>
      <c r="L21" s="59">
        <v>233</v>
      </c>
      <c r="M21" s="66">
        <v>109</v>
      </c>
      <c r="O21" s="118"/>
      <c r="P21" s="33" t="s">
        <v>36</v>
      </c>
      <c r="Q21" s="101">
        <v>7</v>
      </c>
      <c r="R21" s="47"/>
      <c r="S21" s="59">
        <v>267</v>
      </c>
      <c r="T21" s="66">
        <v>125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30</v>
      </c>
      <c r="F25" s="65">
        <f>F26+F27</f>
        <v>275.39999999999998</v>
      </c>
      <c r="H25" s="118"/>
      <c r="I25" s="32" t="s">
        <v>28</v>
      </c>
      <c r="J25" s="101">
        <v>11</v>
      </c>
      <c r="K25" s="47" t="s">
        <v>17</v>
      </c>
      <c r="L25" s="68">
        <f>L26+L27</f>
        <v>14</v>
      </c>
      <c r="M25" s="65">
        <f>M26+M27</f>
        <v>128.5</v>
      </c>
      <c r="O25" s="118"/>
      <c r="P25" s="32" t="s">
        <v>28</v>
      </c>
      <c r="Q25" s="101">
        <v>11</v>
      </c>
      <c r="R25" s="47" t="s">
        <v>17</v>
      </c>
      <c r="S25" s="68">
        <f>S26+S27</f>
        <v>16</v>
      </c>
      <c r="T25" s="65">
        <f>T26+T27</f>
        <v>146.89999999999998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30</v>
      </c>
      <c r="F27" s="66">
        <v>275.39999999999998</v>
      </c>
      <c r="H27" s="118"/>
      <c r="I27" s="33" t="s">
        <v>145</v>
      </c>
      <c r="J27" s="101">
        <v>13</v>
      </c>
      <c r="K27" s="47"/>
      <c r="L27" s="59">
        <v>14</v>
      </c>
      <c r="M27" s="66">
        <v>128.5</v>
      </c>
      <c r="O27" s="118"/>
      <c r="P27" s="33" t="s">
        <v>145</v>
      </c>
      <c r="Q27" s="101">
        <v>13</v>
      </c>
      <c r="R27" s="47"/>
      <c r="S27" s="59">
        <v>16</v>
      </c>
      <c r="T27" s="66">
        <v>146.89999999999998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336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205</v>
      </c>
      <c r="B7" s="135"/>
      <c r="C7" s="135"/>
      <c r="D7" s="135"/>
      <c r="E7" s="135"/>
      <c r="F7" s="135"/>
      <c r="H7" s="135" t="s">
        <v>205</v>
      </c>
      <c r="I7" s="135"/>
      <c r="J7" s="135"/>
      <c r="K7" s="135"/>
      <c r="L7" s="135"/>
      <c r="M7" s="135"/>
      <c r="O7" s="135" t="s">
        <v>205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9.3000000000000007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4.4000000000000004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4.9000000000000004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9.3000000000000007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4.4000000000000004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4.9000000000000004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9.3000000000000007</v>
      </c>
      <c r="H27" s="118"/>
      <c r="I27" s="33" t="s">
        <v>145</v>
      </c>
      <c r="J27" s="101">
        <v>13</v>
      </c>
      <c r="K27" s="47"/>
      <c r="L27" s="59">
        <v>0</v>
      </c>
      <c r="M27" s="66">
        <v>4.4000000000000004</v>
      </c>
      <c r="O27" s="118"/>
      <c r="P27" s="33" t="s">
        <v>145</v>
      </c>
      <c r="Q27" s="101">
        <v>13</v>
      </c>
      <c r="R27" s="47"/>
      <c r="S27" s="59">
        <v>0</v>
      </c>
      <c r="T27" s="66">
        <v>4.9000000000000004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40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338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206</v>
      </c>
      <c r="B7" s="135"/>
      <c r="C7" s="135"/>
      <c r="D7" s="135"/>
      <c r="E7" s="135"/>
      <c r="F7" s="135"/>
      <c r="H7" s="135" t="s">
        <v>206</v>
      </c>
      <c r="I7" s="135"/>
      <c r="J7" s="135"/>
      <c r="K7" s="135"/>
      <c r="L7" s="135"/>
      <c r="M7" s="135"/>
      <c r="O7" s="135" t="s">
        <v>206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13594.4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5448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8146.4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13594.4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5448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8146.4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13594.4</v>
      </c>
      <c r="H27" s="118"/>
      <c r="I27" s="33" t="s">
        <v>145</v>
      </c>
      <c r="J27" s="101">
        <v>13</v>
      </c>
      <c r="K27" s="47"/>
      <c r="L27" s="59">
        <v>0</v>
      </c>
      <c r="M27" s="66">
        <v>5448</v>
      </c>
      <c r="O27" s="118"/>
      <c r="P27" s="33" t="s">
        <v>145</v>
      </c>
      <c r="Q27" s="101">
        <v>13</v>
      </c>
      <c r="R27" s="47"/>
      <c r="S27" s="59">
        <v>0</v>
      </c>
      <c r="T27" s="66">
        <v>8146.4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207</v>
      </c>
      <c r="B7" s="135"/>
      <c r="C7" s="135"/>
      <c r="D7" s="135"/>
      <c r="E7" s="135"/>
      <c r="F7" s="135"/>
      <c r="H7" s="135" t="s">
        <v>207</v>
      </c>
      <c r="I7" s="135"/>
      <c r="J7" s="135"/>
      <c r="K7" s="135"/>
      <c r="L7" s="135"/>
      <c r="M7" s="135"/>
      <c r="O7" s="135" t="s">
        <v>207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21254.5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9369.2000000000007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11885.3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21254.5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9369.2000000000007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11885.3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21254.5</v>
      </c>
      <c r="H27" s="118"/>
      <c r="I27" s="33" t="s">
        <v>145</v>
      </c>
      <c r="J27" s="101">
        <v>13</v>
      </c>
      <c r="K27" s="47"/>
      <c r="L27" s="59">
        <v>0</v>
      </c>
      <c r="M27" s="66">
        <v>9369.2000000000007</v>
      </c>
      <c r="O27" s="118"/>
      <c r="P27" s="33" t="s">
        <v>145</v>
      </c>
      <c r="Q27" s="101">
        <v>13</v>
      </c>
      <c r="R27" s="47"/>
      <c r="S27" s="59">
        <v>0</v>
      </c>
      <c r="T27" s="66">
        <v>11885.3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8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185</v>
      </c>
      <c r="B7" s="135"/>
      <c r="C7" s="135"/>
      <c r="D7" s="135"/>
      <c r="E7" s="135"/>
      <c r="F7" s="135"/>
      <c r="H7" s="135" t="s">
        <v>185</v>
      </c>
      <c r="I7" s="135"/>
      <c r="J7" s="135"/>
      <c r="K7" s="135"/>
      <c r="L7" s="135"/>
      <c r="M7" s="135"/>
      <c r="O7" s="135" t="s">
        <v>185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68684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31989.200000000001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36694.800000000003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3321</v>
      </c>
      <c r="F19" s="65">
        <f>F20+F21</f>
        <v>2654.3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1587</v>
      </c>
      <c r="M19" s="65">
        <f>M20+M21</f>
        <v>1268.4000000000001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1734</v>
      </c>
      <c r="T19" s="65">
        <f>T20+T21</f>
        <v>1385.9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3321</v>
      </c>
      <c r="F20" s="66">
        <v>2654.3</v>
      </c>
      <c r="H20" s="118"/>
      <c r="I20" s="30" t="s">
        <v>35</v>
      </c>
      <c r="J20" s="101">
        <v>6</v>
      </c>
      <c r="K20" s="47"/>
      <c r="L20" s="59">
        <v>1587</v>
      </c>
      <c r="M20" s="66">
        <v>1268.4000000000001</v>
      </c>
      <c r="O20" s="118"/>
      <c r="P20" s="30" t="s">
        <v>35</v>
      </c>
      <c r="Q20" s="101">
        <v>6</v>
      </c>
      <c r="R20" s="47"/>
      <c r="S20" s="59">
        <v>1734</v>
      </c>
      <c r="T20" s="66">
        <v>1385.9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9088</v>
      </c>
      <c r="F22" s="65">
        <f t="shared" ref="F22" si="0">F23+F24</f>
        <v>11944.9</v>
      </c>
      <c r="H22" s="118"/>
      <c r="I22" s="32" t="s">
        <v>31</v>
      </c>
      <c r="J22" s="101">
        <v>8</v>
      </c>
      <c r="K22" s="47" t="s">
        <v>16</v>
      </c>
      <c r="L22" s="68">
        <f>L23+L24</f>
        <v>4343</v>
      </c>
      <c r="M22" s="65">
        <f t="shared" ref="M22" si="1">M23+M24</f>
        <v>5708.3</v>
      </c>
      <c r="O22" s="118"/>
      <c r="P22" s="32" t="s">
        <v>31</v>
      </c>
      <c r="Q22" s="101">
        <v>8</v>
      </c>
      <c r="R22" s="47" t="s">
        <v>16</v>
      </c>
      <c r="S22" s="68">
        <f>S23+S24</f>
        <v>4745</v>
      </c>
      <c r="T22" s="65">
        <f t="shared" ref="T22" si="2">T23+T24</f>
        <v>6236.5999999999995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9088</v>
      </c>
      <c r="F23" s="66">
        <v>11944.9</v>
      </c>
      <c r="H23" s="118"/>
      <c r="I23" s="30" t="s">
        <v>35</v>
      </c>
      <c r="J23" s="101">
        <v>9</v>
      </c>
      <c r="K23" s="47"/>
      <c r="L23" s="59">
        <v>4343</v>
      </c>
      <c r="M23" s="66">
        <v>5708.3</v>
      </c>
      <c r="O23" s="118"/>
      <c r="P23" s="30" t="s">
        <v>35</v>
      </c>
      <c r="Q23" s="101">
        <v>9</v>
      </c>
      <c r="R23" s="47"/>
      <c r="S23" s="59">
        <v>4745</v>
      </c>
      <c r="T23" s="66">
        <v>6236.5999999999995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8000</v>
      </c>
      <c r="F25" s="65">
        <f>F26+F27</f>
        <v>54084.800000000003</v>
      </c>
      <c r="H25" s="118"/>
      <c r="I25" s="32" t="s">
        <v>28</v>
      </c>
      <c r="J25" s="101">
        <v>11</v>
      </c>
      <c r="K25" s="47" t="s">
        <v>17</v>
      </c>
      <c r="L25" s="68">
        <f>L26+L27</f>
        <v>3823</v>
      </c>
      <c r="M25" s="65">
        <f>M26+M27</f>
        <v>25012.5</v>
      </c>
      <c r="O25" s="118"/>
      <c r="P25" s="32" t="s">
        <v>28</v>
      </c>
      <c r="Q25" s="101">
        <v>11</v>
      </c>
      <c r="R25" s="47" t="s">
        <v>17</v>
      </c>
      <c r="S25" s="68">
        <f>S26+S27</f>
        <v>4177</v>
      </c>
      <c r="T25" s="65">
        <f>T26+T27</f>
        <v>29072.300000000003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8000</v>
      </c>
      <c r="F26" s="66">
        <v>54084.800000000003</v>
      </c>
      <c r="H26" s="118"/>
      <c r="I26" s="30" t="s">
        <v>35</v>
      </c>
      <c r="J26" s="101">
        <v>12</v>
      </c>
      <c r="K26" s="47"/>
      <c r="L26" s="59">
        <v>3823</v>
      </c>
      <c r="M26" s="66">
        <v>25012.5</v>
      </c>
      <c r="O26" s="118"/>
      <c r="P26" s="30" t="s">
        <v>35</v>
      </c>
      <c r="Q26" s="101">
        <v>12</v>
      </c>
      <c r="R26" s="47"/>
      <c r="S26" s="59">
        <v>4177</v>
      </c>
      <c r="T26" s="66">
        <v>29072.300000000003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194</v>
      </c>
      <c r="B7" s="135"/>
      <c r="C7" s="135"/>
      <c r="D7" s="135"/>
      <c r="E7" s="135"/>
      <c r="F7" s="135"/>
      <c r="H7" s="135" t="s">
        <v>194</v>
      </c>
      <c r="I7" s="135"/>
      <c r="J7" s="135"/>
      <c r="K7" s="135"/>
      <c r="L7" s="135"/>
      <c r="M7" s="135"/>
      <c r="O7" s="135" t="s">
        <v>194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5492.6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2560.2000000000003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2932.4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91</v>
      </c>
      <c r="F19" s="65">
        <f>F20+F21</f>
        <v>73.3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42</v>
      </c>
      <c r="M19" s="65">
        <f>M20+M21</f>
        <v>33.799999999999997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49</v>
      </c>
      <c r="T19" s="65">
        <f>T20+T21</f>
        <v>39.5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91</v>
      </c>
      <c r="F21" s="66">
        <v>73.3</v>
      </c>
      <c r="H21" s="118"/>
      <c r="I21" s="33" t="s">
        <v>36</v>
      </c>
      <c r="J21" s="101">
        <v>7</v>
      </c>
      <c r="K21" s="47"/>
      <c r="L21" s="59">
        <v>42</v>
      </c>
      <c r="M21" s="66">
        <v>33.799999999999997</v>
      </c>
      <c r="O21" s="118"/>
      <c r="P21" s="33" t="s">
        <v>36</v>
      </c>
      <c r="Q21" s="101">
        <v>7</v>
      </c>
      <c r="R21" s="47"/>
      <c r="S21" s="59">
        <v>49</v>
      </c>
      <c r="T21" s="66">
        <v>39.5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5419.3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2526.4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2892.9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5419.3</v>
      </c>
      <c r="H27" s="118"/>
      <c r="I27" s="33" t="s">
        <v>145</v>
      </c>
      <c r="J27" s="101">
        <v>13</v>
      </c>
      <c r="K27" s="47"/>
      <c r="L27" s="59">
        <v>0</v>
      </c>
      <c r="M27" s="66">
        <v>2526.4</v>
      </c>
      <c r="O27" s="118"/>
      <c r="P27" s="33" t="s">
        <v>145</v>
      </c>
      <c r="Q27" s="101">
        <v>13</v>
      </c>
      <c r="R27" s="47"/>
      <c r="S27" s="59">
        <v>0</v>
      </c>
      <c r="T27" s="66">
        <v>2892.9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344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8.5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191</v>
      </c>
      <c r="B7" s="135"/>
      <c r="C7" s="135"/>
      <c r="D7" s="135"/>
      <c r="E7" s="135"/>
      <c r="F7" s="135"/>
      <c r="H7" s="135" t="s">
        <v>191</v>
      </c>
      <c r="I7" s="135"/>
      <c r="J7" s="135"/>
      <c r="K7" s="135"/>
      <c r="L7" s="135"/>
      <c r="M7" s="135"/>
      <c r="O7" s="135" t="s">
        <v>191</v>
      </c>
      <c r="P7" s="135"/>
      <c r="Q7" s="135"/>
      <c r="R7" s="135"/>
      <c r="S7" s="135"/>
      <c r="T7" s="135"/>
      <c r="U7" s="70"/>
      <c r="V7" s="70"/>
    </row>
    <row r="8" spans="1:22" s="114" customFormat="1" ht="21" customHeight="1" x14ac:dyDescent="0.2">
      <c r="A8" s="122" t="s">
        <v>0</v>
      </c>
      <c r="B8" s="122"/>
      <c r="C8" s="122"/>
      <c r="D8" s="122"/>
      <c r="E8" s="122"/>
      <c r="F8" s="122"/>
      <c r="G8" s="113"/>
      <c r="H8" s="122" t="s">
        <v>0</v>
      </c>
      <c r="I8" s="122"/>
      <c r="J8" s="122"/>
      <c r="K8" s="122"/>
      <c r="L8" s="122"/>
      <c r="M8" s="122"/>
      <c r="N8" s="113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599.20000000000005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299.60000000000002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299.60000000000002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599.20000000000005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299.60000000000002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299.60000000000002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599.20000000000005</v>
      </c>
      <c r="H27" s="118"/>
      <c r="I27" s="33" t="s">
        <v>145</v>
      </c>
      <c r="J27" s="101">
        <v>13</v>
      </c>
      <c r="K27" s="47"/>
      <c r="L27" s="59">
        <v>0</v>
      </c>
      <c r="M27" s="66">
        <v>299.60000000000002</v>
      </c>
      <c r="O27" s="118"/>
      <c r="P27" s="33" t="s">
        <v>145</v>
      </c>
      <c r="Q27" s="101">
        <v>13</v>
      </c>
      <c r="R27" s="47"/>
      <c r="S27" s="59">
        <v>0</v>
      </c>
      <c r="T27" s="66">
        <v>299.60000000000002</v>
      </c>
      <c r="U27" s="34"/>
      <c r="V27" s="34"/>
    </row>
    <row r="28" spans="1:22" s="27" customFormat="1" ht="66" hidden="1" customHeight="1" x14ac:dyDescent="0.2">
      <c r="A28" s="112"/>
      <c r="B28" s="99"/>
      <c r="C28" s="49">
        <v>14</v>
      </c>
      <c r="D28" s="47"/>
      <c r="E28" s="59"/>
      <c r="F28" s="84">
        <f>M28+T28</f>
        <v>0</v>
      </c>
      <c r="H28" s="112"/>
      <c r="I28" s="99"/>
      <c r="J28" s="49">
        <v>14</v>
      </c>
      <c r="K28" s="47"/>
      <c r="L28" s="59"/>
      <c r="M28" s="84">
        <v>0</v>
      </c>
      <c r="O28" s="112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15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15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15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15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15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15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15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15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15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15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15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15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208</v>
      </c>
      <c r="B7" s="135"/>
      <c r="C7" s="135"/>
      <c r="D7" s="135"/>
      <c r="E7" s="135"/>
      <c r="F7" s="135"/>
      <c r="H7" s="135" t="s">
        <v>208</v>
      </c>
      <c r="I7" s="135"/>
      <c r="J7" s="135"/>
      <c r="K7" s="135"/>
      <c r="L7" s="135"/>
      <c r="M7" s="135"/>
      <c r="O7" s="135" t="s">
        <v>208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4.4000000000000004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2.4000000000000004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4.4000000000000004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2.4000000000000004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4.4000000000000004</v>
      </c>
      <c r="H27" s="118"/>
      <c r="I27" s="33" t="s">
        <v>145</v>
      </c>
      <c r="J27" s="101">
        <v>13</v>
      </c>
      <c r="K27" s="47"/>
      <c r="L27" s="59">
        <v>0</v>
      </c>
      <c r="M27" s="66">
        <v>2</v>
      </c>
      <c r="O27" s="118"/>
      <c r="P27" s="33" t="s">
        <v>145</v>
      </c>
      <c r="Q27" s="101">
        <v>13</v>
      </c>
      <c r="R27" s="47"/>
      <c r="S27" s="59">
        <v>0</v>
      </c>
      <c r="T27" s="66">
        <v>2.4000000000000004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0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190</v>
      </c>
      <c r="B7" s="135"/>
      <c r="C7" s="135"/>
      <c r="D7" s="135"/>
      <c r="E7" s="135"/>
      <c r="F7" s="135"/>
      <c r="H7" s="135" t="s">
        <v>190</v>
      </c>
      <c r="I7" s="135"/>
      <c r="J7" s="135"/>
      <c r="K7" s="135"/>
      <c r="L7" s="135"/>
      <c r="M7" s="135"/>
      <c r="O7" s="135" t="s">
        <v>190</v>
      </c>
      <c r="P7" s="135"/>
      <c r="Q7" s="135"/>
      <c r="R7" s="135"/>
      <c r="S7" s="135"/>
      <c r="T7" s="135"/>
      <c r="U7" s="70"/>
      <c r="V7" s="70"/>
    </row>
    <row r="8" spans="1:22" s="16" customFormat="1" ht="21" customHeight="1" x14ac:dyDescent="0.2">
      <c r="A8" s="137" t="s">
        <v>0</v>
      </c>
      <c r="B8" s="137"/>
      <c r="C8" s="137"/>
      <c r="D8" s="137"/>
      <c r="E8" s="137"/>
      <c r="F8" s="137"/>
      <c r="G8" s="17"/>
      <c r="H8" s="137" t="s">
        <v>0</v>
      </c>
      <c r="I8" s="137"/>
      <c r="J8" s="137"/>
      <c r="K8" s="137"/>
      <c r="L8" s="137"/>
      <c r="M8" s="137"/>
      <c r="N8" s="17"/>
      <c r="O8" s="137" t="s">
        <v>0</v>
      </c>
      <c r="P8" s="137"/>
      <c r="Q8" s="137"/>
      <c r="R8" s="137"/>
      <c r="S8" s="137"/>
      <c r="T8" s="137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37" t="s">
        <v>1</v>
      </c>
      <c r="I10" s="137"/>
      <c r="J10" s="137"/>
      <c r="K10" s="137"/>
      <c r="L10" s="137"/>
      <c r="M10" s="137"/>
      <c r="O10" s="137" t="s">
        <v>1</v>
      </c>
      <c r="P10" s="137"/>
      <c r="Q10" s="137"/>
      <c r="R10" s="137"/>
      <c r="S10" s="137"/>
      <c r="T10" s="137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1237120.9000000001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915589.1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321531.79999999993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29595</v>
      </c>
      <c r="F15" s="65">
        <v>156482.70000000001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21903</v>
      </c>
      <c r="M15" s="65">
        <v>115815.7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7692</v>
      </c>
      <c r="T15" s="65">
        <v>40667.000000000015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29595</v>
      </c>
      <c r="F16" s="66">
        <v>154173.20000000001</v>
      </c>
      <c r="H16" s="118"/>
      <c r="I16" s="30" t="s">
        <v>10</v>
      </c>
      <c r="J16" s="101">
        <v>3</v>
      </c>
      <c r="K16" s="47"/>
      <c r="L16" s="59">
        <v>21903</v>
      </c>
      <c r="M16" s="66">
        <v>114102.2</v>
      </c>
      <c r="O16" s="118"/>
      <c r="P16" s="30" t="s">
        <v>10</v>
      </c>
      <c r="Q16" s="101">
        <v>3</v>
      </c>
      <c r="R16" s="47"/>
      <c r="S16" s="59">
        <v>7692</v>
      </c>
      <c r="T16" s="66">
        <v>40071.000000000015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31</v>
      </c>
      <c r="F18" s="66">
        <v>2309.5</v>
      </c>
      <c r="G18" s="31"/>
      <c r="H18" s="118"/>
      <c r="I18" s="30" t="s">
        <v>11</v>
      </c>
      <c r="J18" s="101">
        <v>4</v>
      </c>
      <c r="K18" s="47" t="s">
        <v>12</v>
      </c>
      <c r="L18" s="59">
        <v>23</v>
      </c>
      <c r="M18" s="66">
        <v>1713.5</v>
      </c>
      <c r="N18" s="31"/>
      <c r="O18" s="118"/>
      <c r="P18" s="30" t="s">
        <v>11</v>
      </c>
      <c r="Q18" s="101">
        <v>4</v>
      </c>
      <c r="R18" s="47" t="s">
        <v>12</v>
      </c>
      <c r="S18" s="59">
        <v>8</v>
      </c>
      <c r="T18" s="66">
        <v>596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265375</v>
      </c>
      <c r="F19" s="65">
        <f>F20+F21</f>
        <v>453954.9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196402</v>
      </c>
      <c r="M19" s="65">
        <f>M20+M21</f>
        <v>335968.5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68973</v>
      </c>
      <c r="T19" s="65">
        <f>T20+T21</f>
        <v>117986.4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106430</v>
      </c>
      <c r="F20" s="66">
        <v>362736.2</v>
      </c>
      <c r="H20" s="118"/>
      <c r="I20" s="30" t="s">
        <v>35</v>
      </c>
      <c r="J20" s="101">
        <v>6</v>
      </c>
      <c r="K20" s="47"/>
      <c r="L20" s="59">
        <v>78768</v>
      </c>
      <c r="M20" s="66">
        <v>268458.2</v>
      </c>
      <c r="O20" s="118"/>
      <c r="P20" s="30" t="s">
        <v>35</v>
      </c>
      <c r="Q20" s="101">
        <v>6</v>
      </c>
      <c r="R20" s="47"/>
      <c r="S20" s="59">
        <v>27662</v>
      </c>
      <c r="T20" s="66">
        <v>94278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158945</v>
      </c>
      <c r="F21" s="66">
        <v>91218.7</v>
      </c>
      <c r="H21" s="118"/>
      <c r="I21" s="33" t="s">
        <v>36</v>
      </c>
      <c r="J21" s="101">
        <v>7</v>
      </c>
      <c r="K21" s="47"/>
      <c r="L21" s="59">
        <v>117634</v>
      </c>
      <c r="M21" s="66">
        <v>67510.3</v>
      </c>
      <c r="O21" s="118"/>
      <c r="P21" s="33" t="s">
        <v>36</v>
      </c>
      <c r="Q21" s="101">
        <v>7</v>
      </c>
      <c r="R21" s="47"/>
      <c r="S21" s="59">
        <v>41311</v>
      </c>
      <c r="T21" s="66">
        <v>23708.399999999994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64897</v>
      </c>
      <c r="F22" s="65">
        <f t="shared" ref="F22" si="0">F23+F24</f>
        <v>91708.9</v>
      </c>
      <c r="H22" s="118"/>
      <c r="I22" s="32" t="s">
        <v>31</v>
      </c>
      <c r="J22" s="101">
        <v>8</v>
      </c>
      <c r="K22" s="47" t="s">
        <v>16</v>
      </c>
      <c r="L22" s="68">
        <f>L23+L24</f>
        <v>48030</v>
      </c>
      <c r="M22" s="65">
        <f t="shared" ref="M22" si="1">M23+M24</f>
        <v>67873.399999999994</v>
      </c>
      <c r="O22" s="118"/>
      <c r="P22" s="32" t="s">
        <v>31</v>
      </c>
      <c r="Q22" s="101">
        <v>8</v>
      </c>
      <c r="R22" s="47" t="s">
        <v>16</v>
      </c>
      <c r="S22" s="68">
        <f>S23+S24</f>
        <v>16867</v>
      </c>
      <c r="T22" s="65">
        <f t="shared" ref="T22" si="2">T23+T24</f>
        <v>23835.5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64897</v>
      </c>
      <c r="F23" s="66">
        <v>91708.9</v>
      </c>
      <c r="H23" s="118"/>
      <c r="I23" s="30" t="s">
        <v>35</v>
      </c>
      <c r="J23" s="101">
        <v>9</v>
      </c>
      <c r="K23" s="47"/>
      <c r="L23" s="59">
        <v>48030</v>
      </c>
      <c r="M23" s="66">
        <v>67873.399999999994</v>
      </c>
      <c r="O23" s="118"/>
      <c r="P23" s="30" t="s">
        <v>35</v>
      </c>
      <c r="Q23" s="101">
        <v>9</v>
      </c>
      <c r="R23" s="47"/>
      <c r="S23" s="59">
        <v>16867</v>
      </c>
      <c r="T23" s="66">
        <v>23835.5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169155</v>
      </c>
      <c r="F25" s="65">
        <f>F26+F27</f>
        <v>502642.6</v>
      </c>
      <c r="H25" s="118"/>
      <c r="I25" s="32" t="s">
        <v>28</v>
      </c>
      <c r="J25" s="101">
        <v>11</v>
      </c>
      <c r="K25" s="47" t="s">
        <v>17</v>
      </c>
      <c r="L25" s="68">
        <f>L26+L27</f>
        <v>125190</v>
      </c>
      <c r="M25" s="65">
        <f>M26+M27</f>
        <v>372000.80000000005</v>
      </c>
      <c r="O25" s="118"/>
      <c r="P25" s="32" t="s">
        <v>28</v>
      </c>
      <c r="Q25" s="101">
        <v>11</v>
      </c>
      <c r="R25" s="47" t="s">
        <v>17</v>
      </c>
      <c r="S25" s="68">
        <f>S26+S27</f>
        <v>43965</v>
      </c>
      <c r="T25" s="65">
        <f>T26+T27</f>
        <v>130641.79999999996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77692</v>
      </c>
      <c r="F26" s="66">
        <v>310654.59999999998</v>
      </c>
      <c r="H26" s="118"/>
      <c r="I26" s="30" t="s">
        <v>35</v>
      </c>
      <c r="J26" s="101">
        <v>12</v>
      </c>
      <c r="K26" s="47"/>
      <c r="L26" s="59">
        <v>57499</v>
      </c>
      <c r="M26" s="66">
        <v>229912.1</v>
      </c>
      <c r="O26" s="118"/>
      <c r="P26" s="30" t="s">
        <v>35</v>
      </c>
      <c r="Q26" s="101">
        <v>12</v>
      </c>
      <c r="R26" s="47"/>
      <c r="S26" s="59">
        <v>20193</v>
      </c>
      <c r="T26" s="66">
        <v>80742.499999999971</v>
      </c>
      <c r="U26" s="34"/>
      <c r="V26" s="34"/>
    </row>
    <row r="27" spans="1:22" s="27" customFormat="1" ht="27.6" customHeight="1" x14ac:dyDescent="0.2">
      <c r="A27" s="136"/>
      <c r="B27" s="33" t="s">
        <v>145</v>
      </c>
      <c r="C27" s="101">
        <v>13</v>
      </c>
      <c r="D27" s="47"/>
      <c r="E27" s="59">
        <v>91463</v>
      </c>
      <c r="F27" s="66">
        <v>191988</v>
      </c>
      <c r="H27" s="136"/>
      <c r="I27" s="33" t="s">
        <v>145</v>
      </c>
      <c r="J27" s="101">
        <v>13</v>
      </c>
      <c r="K27" s="47"/>
      <c r="L27" s="59">
        <v>67691</v>
      </c>
      <c r="M27" s="66">
        <v>142088.70000000001</v>
      </c>
      <c r="O27" s="136"/>
      <c r="P27" s="33" t="s">
        <v>145</v>
      </c>
      <c r="Q27" s="101">
        <v>13</v>
      </c>
      <c r="R27" s="47"/>
      <c r="S27" s="59">
        <v>23772</v>
      </c>
      <c r="T27" s="66">
        <v>49899.299999999988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customHeight="1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46.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1551</v>
      </c>
      <c r="F42" s="65">
        <f>F43+F47</f>
        <v>32331.8</v>
      </c>
      <c r="H42" s="127" t="s">
        <v>26</v>
      </c>
      <c r="I42" s="42" t="s">
        <v>29</v>
      </c>
      <c r="J42" s="49">
        <v>26</v>
      </c>
      <c r="K42" s="47"/>
      <c r="L42" s="68">
        <f>L43+L47</f>
        <v>1148</v>
      </c>
      <c r="M42" s="65">
        <f>M43+M47</f>
        <v>23930.7</v>
      </c>
      <c r="O42" s="127" t="s">
        <v>26</v>
      </c>
      <c r="P42" s="42" t="s">
        <v>29</v>
      </c>
      <c r="Q42" s="49">
        <v>26</v>
      </c>
      <c r="R42" s="47"/>
      <c r="S42" s="68">
        <f>S43+S47</f>
        <v>403</v>
      </c>
      <c r="T42" s="65">
        <f>T43+T47</f>
        <v>8401.0999999999985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1551</v>
      </c>
      <c r="F43" s="66">
        <v>32331.8</v>
      </c>
      <c r="H43" s="128"/>
      <c r="I43" s="36" t="s">
        <v>42</v>
      </c>
      <c r="J43" s="49">
        <v>27</v>
      </c>
      <c r="K43" s="47"/>
      <c r="L43" s="59">
        <v>1148</v>
      </c>
      <c r="M43" s="66">
        <v>23930.7</v>
      </c>
      <c r="O43" s="128"/>
      <c r="P43" s="36" t="s">
        <v>42</v>
      </c>
      <c r="Q43" s="49">
        <v>27</v>
      </c>
      <c r="R43" s="47"/>
      <c r="S43" s="59">
        <v>403</v>
      </c>
      <c r="T43" s="66">
        <v>8401.0999999999985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50</v>
      </c>
      <c r="F44" s="67">
        <v>2802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37</v>
      </c>
      <c r="M44" s="67">
        <v>2073.5</v>
      </c>
      <c r="O44" s="128"/>
      <c r="P44" s="39" t="s">
        <v>40</v>
      </c>
      <c r="Q44" s="49">
        <v>28</v>
      </c>
      <c r="R44" s="48" t="s">
        <v>20</v>
      </c>
      <c r="S44" s="60">
        <v>13</v>
      </c>
      <c r="T44" s="67">
        <v>728.5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H42:H47"/>
    <mergeCell ref="O42:O47"/>
    <mergeCell ref="O6:T6"/>
    <mergeCell ref="O8:T8"/>
    <mergeCell ref="O7:T7"/>
    <mergeCell ref="O10:T10"/>
    <mergeCell ref="H12:I12"/>
    <mergeCell ref="O13:P13"/>
    <mergeCell ref="H9:M9"/>
    <mergeCell ref="O9:T9"/>
    <mergeCell ref="H10:M10"/>
    <mergeCell ref="O19:O27"/>
    <mergeCell ref="A6:F6"/>
    <mergeCell ref="A7:F7"/>
    <mergeCell ref="H7:M7"/>
    <mergeCell ref="H6:M6"/>
    <mergeCell ref="H8:M8"/>
    <mergeCell ref="A8:F8"/>
    <mergeCell ref="A9:F9"/>
    <mergeCell ref="A10:F10"/>
    <mergeCell ref="A12:B12"/>
    <mergeCell ref="A19:A27"/>
    <mergeCell ref="H19:H27"/>
    <mergeCell ref="A42:A47"/>
    <mergeCell ref="B31:B32"/>
    <mergeCell ref="I31:I32"/>
    <mergeCell ref="O12:P12"/>
    <mergeCell ref="A13:B13"/>
    <mergeCell ref="H13:I13"/>
    <mergeCell ref="P31:P32"/>
    <mergeCell ref="H29:H41"/>
    <mergeCell ref="O29:O41"/>
    <mergeCell ref="O14:P14"/>
    <mergeCell ref="O15:O18"/>
    <mergeCell ref="H14:I14"/>
    <mergeCell ref="A14:B14"/>
    <mergeCell ref="A15:A18"/>
    <mergeCell ref="H15:H18"/>
    <mergeCell ref="A29:A41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41" fitToWidth="3" orientation="portrait" horizontalDpi="4294967293" r:id="rId1"/>
  <colBreaks count="2" manualBreakCount="2">
    <brk id="7" max="1048575" man="1"/>
    <brk id="14" max="1048575" man="1"/>
  </colBreaks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J1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355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209</v>
      </c>
      <c r="B7" s="135"/>
      <c r="C7" s="135"/>
      <c r="D7" s="135"/>
      <c r="E7" s="135"/>
      <c r="F7" s="135"/>
      <c r="H7" s="135" t="s">
        <v>209</v>
      </c>
      <c r="I7" s="135"/>
      <c r="J7" s="135"/>
      <c r="K7" s="135"/>
      <c r="L7" s="135"/>
      <c r="M7" s="135"/>
      <c r="O7" s="135" t="s">
        <v>209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108912.59999999999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44131.9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64780.7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4202</v>
      </c>
      <c r="F19" s="65">
        <f>F20+F21</f>
        <v>4926.1000000000004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1702</v>
      </c>
      <c r="M19" s="65">
        <f>M20+M21</f>
        <v>1995.3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2500</v>
      </c>
      <c r="T19" s="65">
        <f>T20+T21</f>
        <v>2930.8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4202</v>
      </c>
      <c r="F21" s="66">
        <v>4926.1000000000004</v>
      </c>
      <c r="H21" s="118"/>
      <c r="I21" s="33" t="s">
        <v>36</v>
      </c>
      <c r="J21" s="101">
        <v>7</v>
      </c>
      <c r="K21" s="47"/>
      <c r="L21" s="59">
        <v>1702</v>
      </c>
      <c r="M21" s="66">
        <v>1995.3</v>
      </c>
      <c r="O21" s="118"/>
      <c r="P21" s="33" t="s">
        <v>36</v>
      </c>
      <c r="Q21" s="101">
        <v>7</v>
      </c>
      <c r="R21" s="47"/>
      <c r="S21" s="59">
        <v>2500</v>
      </c>
      <c r="T21" s="66">
        <v>2930.8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5250</v>
      </c>
      <c r="F22" s="65">
        <f t="shared" ref="F22" si="0">F23+F24</f>
        <v>10183.4</v>
      </c>
      <c r="H22" s="118"/>
      <c r="I22" s="32" t="s">
        <v>31</v>
      </c>
      <c r="J22" s="101">
        <v>8</v>
      </c>
      <c r="K22" s="47" t="s">
        <v>16</v>
      </c>
      <c r="L22" s="68">
        <f>L23+L24</f>
        <v>2127</v>
      </c>
      <c r="M22" s="65">
        <f t="shared" ref="M22" si="1">M23+M24</f>
        <v>4125.7</v>
      </c>
      <c r="O22" s="118"/>
      <c r="P22" s="32" t="s">
        <v>31</v>
      </c>
      <c r="Q22" s="101">
        <v>8</v>
      </c>
      <c r="R22" s="47" t="s">
        <v>16</v>
      </c>
      <c r="S22" s="68">
        <f>S23+S24</f>
        <v>3123</v>
      </c>
      <c r="T22" s="65">
        <f t="shared" ref="T22" si="2">T23+T24</f>
        <v>6057.7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5250</v>
      </c>
      <c r="F23" s="66">
        <v>10183.4</v>
      </c>
      <c r="H23" s="118"/>
      <c r="I23" s="30" t="s">
        <v>35</v>
      </c>
      <c r="J23" s="101">
        <v>9</v>
      </c>
      <c r="K23" s="47"/>
      <c r="L23" s="59">
        <v>2127</v>
      </c>
      <c r="M23" s="66">
        <v>4125.7</v>
      </c>
      <c r="O23" s="118"/>
      <c r="P23" s="30" t="s">
        <v>35</v>
      </c>
      <c r="Q23" s="101">
        <v>9</v>
      </c>
      <c r="R23" s="47"/>
      <c r="S23" s="59">
        <v>3123</v>
      </c>
      <c r="T23" s="66">
        <v>6057.7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94</v>
      </c>
      <c r="F25" s="65">
        <f>F26+F27</f>
        <v>6237.5</v>
      </c>
      <c r="H25" s="118"/>
      <c r="I25" s="32" t="s">
        <v>28</v>
      </c>
      <c r="J25" s="101">
        <v>11</v>
      </c>
      <c r="K25" s="47" t="s">
        <v>17</v>
      </c>
      <c r="L25" s="68">
        <f>L26+L27</f>
        <v>38</v>
      </c>
      <c r="M25" s="65">
        <f>M26+M27</f>
        <v>2523</v>
      </c>
      <c r="O25" s="118"/>
      <c r="P25" s="32" t="s">
        <v>28</v>
      </c>
      <c r="Q25" s="101">
        <v>11</v>
      </c>
      <c r="R25" s="47" t="s">
        <v>17</v>
      </c>
      <c r="S25" s="68">
        <f>S26+S27</f>
        <v>56</v>
      </c>
      <c r="T25" s="65">
        <f>T26+T27</f>
        <v>3714.5000000000005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1851.9</v>
      </c>
      <c r="H26" s="118"/>
      <c r="I26" s="30" t="s">
        <v>35</v>
      </c>
      <c r="J26" s="101">
        <v>12</v>
      </c>
      <c r="K26" s="47"/>
      <c r="L26" s="59">
        <v>0</v>
      </c>
      <c r="M26" s="66">
        <v>750.1</v>
      </c>
      <c r="O26" s="118"/>
      <c r="P26" s="30" t="s">
        <v>35</v>
      </c>
      <c r="Q26" s="101">
        <v>12</v>
      </c>
      <c r="R26" s="47"/>
      <c r="S26" s="59">
        <v>0</v>
      </c>
      <c r="T26" s="66">
        <v>1101.8000000000002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94</v>
      </c>
      <c r="F27" s="66">
        <v>4385.6000000000004</v>
      </c>
      <c r="H27" s="118"/>
      <c r="I27" s="33" t="s">
        <v>145</v>
      </c>
      <c r="J27" s="101">
        <v>13</v>
      </c>
      <c r="K27" s="47"/>
      <c r="L27" s="59">
        <v>38</v>
      </c>
      <c r="M27" s="66">
        <v>1772.9</v>
      </c>
      <c r="O27" s="118"/>
      <c r="P27" s="33" t="s">
        <v>145</v>
      </c>
      <c r="Q27" s="101">
        <v>13</v>
      </c>
      <c r="R27" s="47"/>
      <c r="S27" s="59">
        <v>56</v>
      </c>
      <c r="T27" s="66">
        <v>2612.7000000000003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1288</v>
      </c>
      <c r="F29" s="65">
        <f>F30+F40+F41</f>
        <v>84605.299999999988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522</v>
      </c>
      <c r="M29" s="65">
        <f>M30+M40+M41</f>
        <v>34294.9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766</v>
      </c>
      <c r="T29" s="65">
        <f>T30+T40+T41</f>
        <v>50310.399999999994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1183</v>
      </c>
      <c r="F30" s="66">
        <v>74412.199999999983</v>
      </c>
      <c r="G30" s="37"/>
      <c r="H30" s="118"/>
      <c r="I30" s="36" t="s">
        <v>42</v>
      </c>
      <c r="J30" s="49">
        <v>15</v>
      </c>
      <c r="K30" s="48" t="s">
        <v>9</v>
      </c>
      <c r="L30" s="59">
        <v>479</v>
      </c>
      <c r="M30" s="66">
        <v>30120.6</v>
      </c>
      <c r="N30" s="37"/>
      <c r="O30" s="118"/>
      <c r="P30" s="36" t="s">
        <v>42</v>
      </c>
      <c r="Q30" s="49">
        <v>15</v>
      </c>
      <c r="R30" s="48" t="s">
        <v>9</v>
      </c>
      <c r="S30" s="59">
        <v>704</v>
      </c>
      <c r="T30" s="66">
        <v>44291.599999999991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213</v>
      </c>
      <c r="F32" s="67">
        <v>19863.8</v>
      </c>
      <c r="H32" s="118"/>
      <c r="I32" s="131"/>
      <c r="J32" s="49">
        <v>17</v>
      </c>
      <c r="K32" s="47" t="s">
        <v>9</v>
      </c>
      <c r="L32" s="60">
        <v>86</v>
      </c>
      <c r="M32" s="67">
        <v>8020.1</v>
      </c>
      <c r="O32" s="118"/>
      <c r="P32" s="131"/>
      <c r="Q32" s="49">
        <v>17</v>
      </c>
      <c r="R32" s="47" t="s">
        <v>9</v>
      </c>
      <c r="S32" s="60">
        <v>127</v>
      </c>
      <c r="T32" s="67">
        <v>11843.699999999999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105</v>
      </c>
      <c r="F40" s="66">
        <v>10193.1</v>
      </c>
      <c r="H40" s="118"/>
      <c r="I40" s="40" t="s">
        <v>13</v>
      </c>
      <c r="J40" s="49">
        <v>24</v>
      </c>
      <c r="K40" s="47" t="s">
        <v>9</v>
      </c>
      <c r="L40" s="59">
        <v>43</v>
      </c>
      <c r="M40" s="66">
        <v>4174.3</v>
      </c>
      <c r="O40" s="118"/>
      <c r="P40" s="40" t="s">
        <v>13</v>
      </c>
      <c r="Q40" s="49">
        <v>24</v>
      </c>
      <c r="R40" s="47" t="s">
        <v>9</v>
      </c>
      <c r="S40" s="59">
        <v>62</v>
      </c>
      <c r="T40" s="66">
        <v>6018.8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67</v>
      </c>
      <c r="F42" s="65">
        <f>F43+F47</f>
        <v>2960.3</v>
      </c>
      <c r="H42" s="127" t="s">
        <v>26</v>
      </c>
      <c r="I42" s="42" t="s">
        <v>29</v>
      </c>
      <c r="J42" s="49">
        <v>26</v>
      </c>
      <c r="K42" s="47"/>
      <c r="L42" s="68">
        <f>L43+L47</f>
        <v>27</v>
      </c>
      <c r="M42" s="65">
        <f>M43+M47</f>
        <v>1193</v>
      </c>
      <c r="O42" s="127" t="s">
        <v>26</v>
      </c>
      <c r="P42" s="42" t="s">
        <v>29</v>
      </c>
      <c r="Q42" s="49">
        <v>26</v>
      </c>
      <c r="R42" s="47"/>
      <c r="S42" s="68">
        <f>S43+S47</f>
        <v>40</v>
      </c>
      <c r="T42" s="65">
        <f>T43+T47</f>
        <v>1767.3000000000002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67</v>
      </c>
      <c r="F43" s="66">
        <v>2960.3</v>
      </c>
      <c r="H43" s="128"/>
      <c r="I43" s="36" t="s">
        <v>42</v>
      </c>
      <c r="J43" s="49">
        <v>27</v>
      </c>
      <c r="K43" s="47"/>
      <c r="L43" s="59">
        <v>27</v>
      </c>
      <c r="M43" s="66">
        <v>1193</v>
      </c>
      <c r="O43" s="128"/>
      <c r="P43" s="36" t="s">
        <v>42</v>
      </c>
      <c r="Q43" s="49">
        <v>27</v>
      </c>
      <c r="R43" s="47"/>
      <c r="S43" s="59">
        <v>40</v>
      </c>
      <c r="T43" s="66">
        <v>1767.3000000000002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67</v>
      </c>
      <c r="F45" s="67">
        <v>2960.3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27</v>
      </c>
      <c r="M45" s="67">
        <v>1193</v>
      </c>
      <c r="O45" s="128"/>
      <c r="P45" s="100" t="s">
        <v>247</v>
      </c>
      <c r="Q45" s="49">
        <v>29</v>
      </c>
      <c r="R45" s="48" t="s">
        <v>20</v>
      </c>
      <c r="S45" s="60">
        <v>40</v>
      </c>
      <c r="T45" s="67">
        <v>1767.3000000000002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210</v>
      </c>
      <c r="B7" s="135"/>
      <c r="C7" s="135"/>
      <c r="D7" s="135"/>
      <c r="E7" s="135"/>
      <c r="F7" s="135"/>
      <c r="H7" s="135" t="s">
        <v>210</v>
      </c>
      <c r="I7" s="135"/>
      <c r="J7" s="135"/>
      <c r="K7" s="135"/>
      <c r="L7" s="135"/>
      <c r="M7" s="135"/>
      <c r="O7" s="135" t="s">
        <v>210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3.3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6.6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3.3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3.3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6.6</v>
      </c>
      <c r="H27" s="118"/>
      <c r="I27" s="33" t="s">
        <v>145</v>
      </c>
      <c r="J27" s="101">
        <v>13</v>
      </c>
      <c r="K27" s="47"/>
      <c r="L27" s="59">
        <v>0</v>
      </c>
      <c r="M27" s="66">
        <v>3.3</v>
      </c>
      <c r="O27" s="118"/>
      <c r="P27" s="33" t="s">
        <v>145</v>
      </c>
      <c r="Q27" s="101">
        <v>13</v>
      </c>
      <c r="R27" s="47"/>
      <c r="S27" s="59">
        <v>0</v>
      </c>
      <c r="T27" s="66">
        <v>3.3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367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252</v>
      </c>
      <c r="B7" s="135"/>
      <c r="C7" s="135"/>
      <c r="D7" s="135"/>
      <c r="E7" s="135"/>
      <c r="F7" s="135"/>
      <c r="H7" s="135" t="s">
        <v>252</v>
      </c>
      <c r="I7" s="135"/>
      <c r="J7" s="135"/>
      <c r="K7" s="135"/>
      <c r="L7" s="135"/>
      <c r="M7" s="135"/>
      <c r="O7" s="135" t="s">
        <v>252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1068.5999999999999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392.29999999999995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676.30000000000007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1068.5999999999999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392.29999999999995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676.30000000000007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348.4</v>
      </c>
      <c r="H26" s="118"/>
      <c r="I26" s="30" t="s">
        <v>35</v>
      </c>
      <c r="J26" s="101">
        <v>12</v>
      </c>
      <c r="K26" s="47"/>
      <c r="L26" s="59">
        <v>0</v>
      </c>
      <c r="M26" s="66">
        <v>127.9</v>
      </c>
      <c r="O26" s="118"/>
      <c r="P26" s="30" t="s">
        <v>35</v>
      </c>
      <c r="Q26" s="101">
        <v>12</v>
      </c>
      <c r="R26" s="47"/>
      <c r="S26" s="59">
        <v>0</v>
      </c>
      <c r="T26" s="66">
        <v>220.49999999999997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720.2</v>
      </c>
      <c r="H27" s="118"/>
      <c r="I27" s="33" t="s">
        <v>145</v>
      </c>
      <c r="J27" s="101">
        <v>13</v>
      </c>
      <c r="K27" s="47"/>
      <c r="L27" s="59">
        <v>0</v>
      </c>
      <c r="M27" s="66">
        <v>264.39999999999998</v>
      </c>
      <c r="O27" s="118"/>
      <c r="P27" s="33" t="s">
        <v>145</v>
      </c>
      <c r="Q27" s="101">
        <v>13</v>
      </c>
      <c r="R27" s="47"/>
      <c r="S27" s="59">
        <v>0</v>
      </c>
      <c r="T27" s="66">
        <v>455.80000000000007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C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373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211</v>
      </c>
      <c r="B7" s="135"/>
      <c r="C7" s="135"/>
      <c r="D7" s="135"/>
      <c r="E7" s="135"/>
      <c r="F7" s="135"/>
      <c r="H7" s="135" t="s">
        <v>211</v>
      </c>
      <c r="I7" s="135"/>
      <c r="J7" s="135"/>
      <c r="K7" s="135"/>
      <c r="L7" s="135"/>
      <c r="M7" s="135"/>
      <c r="O7" s="135" t="s">
        <v>211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6.7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3.4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3.3000000000000003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6.7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3.4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3.3000000000000003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6.7</v>
      </c>
      <c r="H27" s="118"/>
      <c r="I27" s="33" t="s">
        <v>145</v>
      </c>
      <c r="J27" s="101">
        <v>13</v>
      </c>
      <c r="K27" s="47"/>
      <c r="L27" s="59">
        <v>0</v>
      </c>
      <c r="M27" s="66">
        <v>3.4</v>
      </c>
      <c r="O27" s="118"/>
      <c r="P27" s="33" t="s">
        <v>145</v>
      </c>
      <c r="Q27" s="101">
        <v>13</v>
      </c>
      <c r="R27" s="47"/>
      <c r="S27" s="59">
        <v>0</v>
      </c>
      <c r="T27" s="66">
        <v>3.3000000000000003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D1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377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212</v>
      </c>
      <c r="B7" s="135"/>
      <c r="C7" s="135"/>
      <c r="D7" s="135"/>
      <c r="E7" s="135"/>
      <c r="F7" s="135"/>
      <c r="H7" s="135" t="s">
        <v>212</v>
      </c>
      <c r="I7" s="135"/>
      <c r="J7" s="135"/>
      <c r="K7" s="135"/>
      <c r="L7" s="135"/>
      <c r="M7" s="135"/>
      <c r="O7" s="135" t="s">
        <v>212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1228.4000000000001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428.3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800.10000000000014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1228.4000000000001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428.3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800.10000000000014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1228.4000000000001</v>
      </c>
      <c r="H27" s="118"/>
      <c r="I27" s="33" t="s">
        <v>145</v>
      </c>
      <c r="J27" s="101">
        <v>13</v>
      </c>
      <c r="K27" s="47"/>
      <c r="L27" s="59">
        <v>0</v>
      </c>
      <c r="M27" s="66">
        <v>428.3</v>
      </c>
      <c r="O27" s="118"/>
      <c r="P27" s="33" t="s">
        <v>145</v>
      </c>
      <c r="Q27" s="101">
        <v>13</v>
      </c>
      <c r="R27" s="47"/>
      <c r="S27" s="59">
        <v>0</v>
      </c>
      <c r="T27" s="66">
        <v>800.10000000000014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249</v>
      </c>
      <c r="B7" s="135"/>
      <c r="C7" s="135"/>
      <c r="D7" s="135"/>
      <c r="E7" s="135"/>
      <c r="F7" s="135"/>
      <c r="H7" s="135" t="s">
        <v>249</v>
      </c>
      <c r="I7" s="135"/>
      <c r="J7" s="135"/>
      <c r="K7" s="135"/>
      <c r="L7" s="135"/>
      <c r="M7" s="135"/>
      <c r="O7" s="135" t="s">
        <v>249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6954.8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2699.4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4255.3999999999996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6954.8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2699.4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4255.3999999999996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6947.5</v>
      </c>
      <c r="H26" s="118"/>
      <c r="I26" s="30" t="s">
        <v>35</v>
      </c>
      <c r="J26" s="101">
        <v>12</v>
      </c>
      <c r="K26" s="47"/>
      <c r="L26" s="59">
        <v>0</v>
      </c>
      <c r="M26" s="66">
        <v>2696.6</v>
      </c>
      <c r="O26" s="118"/>
      <c r="P26" s="30" t="s">
        <v>35</v>
      </c>
      <c r="Q26" s="101">
        <v>12</v>
      </c>
      <c r="R26" s="47"/>
      <c r="S26" s="59">
        <v>0</v>
      </c>
      <c r="T26" s="66">
        <v>4250.8999999999996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7.3</v>
      </c>
      <c r="H27" s="118"/>
      <c r="I27" s="33" t="s">
        <v>145</v>
      </c>
      <c r="J27" s="101">
        <v>13</v>
      </c>
      <c r="K27" s="47"/>
      <c r="L27" s="59">
        <v>0</v>
      </c>
      <c r="M27" s="66">
        <v>2.8</v>
      </c>
      <c r="O27" s="118"/>
      <c r="P27" s="33" t="s">
        <v>145</v>
      </c>
      <c r="Q27" s="101">
        <v>13</v>
      </c>
      <c r="R27" s="47"/>
      <c r="S27" s="59">
        <v>0</v>
      </c>
      <c r="T27" s="66">
        <v>4.5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26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171</v>
      </c>
      <c r="B7" s="135"/>
      <c r="C7" s="135"/>
      <c r="D7" s="135"/>
      <c r="E7" s="135"/>
      <c r="F7" s="135"/>
      <c r="H7" s="135" t="s">
        <v>171</v>
      </c>
      <c r="I7" s="135"/>
      <c r="J7" s="135"/>
      <c r="K7" s="135"/>
      <c r="L7" s="135"/>
      <c r="M7" s="135"/>
      <c r="O7" s="135" t="s">
        <v>171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81351.400000000009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38305.599999999999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43045.799999999996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31548</v>
      </c>
      <c r="F19" s="65">
        <f>F20+F21</f>
        <v>12394.6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14849</v>
      </c>
      <c r="M19" s="65">
        <f>M20+M21</f>
        <v>5833.9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16699</v>
      </c>
      <c r="T19" s="65">
        <f>T20+T21</f>
        <v>6560.7000000000007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31548</v>
      </c>
      <c r="F20" s="66">
        <v>12394.6</v>
      </c>
      <c r="H20" s="118"/>
      <c r="I20" s="30" t="s">
        <v>35</v>
      </c>
      <c r="J20" s="101">
        <v>6</v>
      </c>
      <c r="K20" s="47"/>
      <c r="L20" s="59">
        <v>14849</v>
      </c>
      <c r="M20" s="66">
        <v>5833.9</v>
      </c>
      <c r="O20" s="118"/>
      <c r="P20" s="30" t="s">
        <v>35</v>
      </c>
      <c r="Q20" s="101">
        <v>6</v>
      </c>
      <c r="R20" s="47"/>
      <c r="S20" s="59">
        <v>16699</v>
      </c>
      <c r="T20" s="66">
        <v>6560.7000000000007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4400</v>
      </c>
      <c r="F25" s="65">
        <f>F26+F27</f>
        <v>3521.3</v>
      </c>
      <c r="H25" s="118"/>
      <c r="I25" s="32" t="s">
        <v>28</v>
      </c>
      <c r="J25" s="101">
        <v>11</v>
      </c>
      <c r="K25" s="47" t="s">
        <v>17</v>
      </c>
      <c r="L25" s="68">
        <f>L26+L27</f>
        <v>2071</v>
      </c>
      <c r="M25" s="65">
        <f>M26+M27</f>
        <v>1657.4</v>
      </c>
      <c r="O25" s="118"/>
      <c r="P25" s="32" t="s">
        <v>28</v>
      </c>
      <c r="Q25" s="101">
        <v>11</v>
      </c>
      <c r="R25" s="47" t="s">
        <v>17</v>
      </c>
      <c r="S25" s="68">
        <f>S26+S27</f>
        <v>2329</v>
      </c>
      <c r="T25" s="65">
        <f>T26+T27</f>
        <v>1863.9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4400</v>
      </c>
      <c r="F26" s="66">
        <v>3521.3</v>
      </c>
      <c r="H26" s="118"/>
      <c r="I26" s="30" t="s">
        <v>35</v>
      </c>
      <c r="J26" s="101">
        <v>12</v>
      </c>
      <c r="K26" s="47"/>
      <c r="L26" s="59">
        <v>2071</v>
      </c>
      <c r="M26" s="66">
        <v>1657.4</v>
      </c>
      <c r="O26" s="118"/>
      <c r="P26" s="30" t="s">
        <v>35</v>
      </c>
      <c r="Q26" s="101">
        <v>12</v>
      </c>
      <c r="R26" s="47"/>
      <c r="S26" s="59">
        <v>2329</v>
      </c>
      <c r="T26" s="66">
        <v>1863.9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830</v>
      </c>
      <c r="F29" s="65">
        <f>F30+F40+F41</f>
        <v>54387.7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391</v>
      </c>
      <c r="M29" s="65">
        <f>M30+M40+M41</f>
        <v>25621.200000000001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439</v>
      </c>
      <c r="T29" s="65">
        <f>T30+T40+T41</f>
        <v>28766.499999999996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830</v>
      </c>
      <c r="F30" s="66">
        <v>54387.7</v>
      </c>
      <c r="G30" s="37"/>
      <c r="H30" s="118"/>
      <c r="I30" s="36" t="s">
        <v>42</v>
      </c>
      <c r="J30" s="49">
        <v>15</v>
      </c>
      <c r="K30" s="48" t="s">
        <v>9</v>
      </c>
      <c r="L30" s="59">
        <v>391</v>
      </c>
      <c r="M30" s="66">
        <v>25621.200000000001</v>
      </c>
      <c r="N30" s="37"/>
      <c r="O30" s="118"/>
      <c r="P30" s="36" t="s">
        <v>42</v>
      </c>
      <c r="Q30" s="49">
        <v>15</v>
      </c>
      <c r="R30" s="48" t="s">
        <v>9</v>
      </c>
      <c r="S30" s="59">
        <v>439</v>
      </c>
      <c r="T30" s="66">
        <v>28766.499999999996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334</v>
      </c>
      <c r="F42" s="65">
        <f>F43+F47</f>
        <v>11047.8</v>
      </c>
      <c r="H42" s="127" t="s">
        <v>26</v>
      </c>
      <c r="I42" s="42" t="s">
        <v>29</v>
      </c>
      <c r="J42" s="49">
        <v>26</v>
      </c>
      <c r="K42" s="47"/>
      <c r="L42" s="68">
        <f>L43+L47</f>
        <v>157</v>
      </c>
      <c r="M42" s="65">
        <f>M43+M47</f>
        <v>5193.1000000000004</v>
      </c>
      <c r="O42" s="127" t="s">
        <v>26</v>
      </c>
      <c r="P42" s="42" t="s">
        <v>29</v>
      </c>
      <c r="Q42" s="49">
        <v>26</v>
      </c>
      <c r="R42" s="47"/>
      <c r="S42" s="68">
        <f>S43+S47</f>
        <v>177</v>
      </c>
      <c r="T42" s="65">
        <f>T43+T47</f>
        <v>5854.6999999999989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334</v>
      </c>
      <c r="F43" s="66">
        <v>11047.8</v>
      </c>
      <c r="H43" s="128"/>
      <c r="I43" s="36" t="s">
        <v>42</v>
      </c>
      <c r="J43" s="49">
        <v>27</v>
      </c>
      <c r="K43" s="47"/>
      <c r="L43" s="59">
        <v>157</v>
      </c>
      <c r="M43" s="66">
        <v>5193.1000000000004</v>
      </c>
      <c r="O43" s="128"/>
      <c r="P43" s="36" t="s">
        <v>42</v>
      </c>
      <c r="Q43" s="49">
        <v>27</v>
      </c>
      <c r="R43" s="47"/>
      <c r="S43" s="59">
        <v>177</v>
      </c>
      <c r="T43" s="66">
        <v>5854.6999999999989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213</v>
      </c>
      <c r="B7" s="135"/>
      <c r="C7" s="135"/>
      <c r="D7" s="135"/>
      <c r="E7" s="135"/>
      <c r="F7" s="135"/>
      <c r="H7" s="135" t="s">
        <v>213</v>
      </c>
      <c r="I7" s="135"/>
      <c r="J7" s="135"/>
      <c r="K7" s="135"/>
      <c r="L7" s="135"/>
      <c r="M7" s="135"/>
      <c r="O7" s="135" t="s">
        <v>213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5936.1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3131.2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2804.9000000000005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5936.1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3131.2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2804.9000000000005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5936.1</v>
      </c>
      <c r="H27" s="118"/>
      <c r="I27" s="33" t="s">
        <v>145</v>
      </c>
      <c r="J27" s="101">
        <v>13</v>
      </c>
      <c r="K27" s="47"/>
      <c r="L27" s="59">
        <v>0</v>
      </c>
      <c r="M27" s="66">
        <v>3131.2</v>
      </c>
      <c r="O27" s="118"/>
      <c r="P27" s="33" t="s">
        <v>145</v>
      </c>
      <c r="Q27" s="101">
        <v>13</v>
      </c>
      <c r="R27" s="47"/>
      <c r="S27" s="59">
        <v>0</v>
      </c>
      <c r="T27" s="66">
        <v>2804.9000000000005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6" max="1048575" man="1"/>
    <brk id="14" max="1048575" man="1"/>
  </colBreaks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214</v>
      </c>
      <c r="B7" s="135"/>
      <c r="C7" s="135"/>
      <c r="D7" s="135"/>
      <c r="E7" s="135"/>
      <c r="F7" s="135"/>
      <c r="H7" s="135" t="s">
        <v>214</v>
      </c>
      <c r="I7" s="135"/>
      <c r="J7" s="135"/>
      <c r="K7" s="135"/>
      <c r="L7" s="135"/>
      <c r="M7" s="135"/>
      <c r="O7" s="135" t="s">
        <v>214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177334.1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101243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76091.100000000006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560</v>
      </c>
      <c r="F19" s="65">
        <f>F20+F21</f>
        <v>206.9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320</v>
      </c>
      <c r="M19" s="65">
        <f>M20+M21</f>
        <v>118.2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240</v>
      </c>
      <c r="T19" s="65">
        <f>T20+T21</f>
        <v>88.7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560</v>
      </c>
      <c r="F21" s="66">
        <v>206.9</v>
      </c>
      <c r="H21" s="118"/>
      <c r="I21" s="33" t="s">
        <v>36</v>
      </c>
      <c r="J21" s="101">
        <v>7</v>
      </c>
      <c r="K21" s="47"/>
      <c r="L21" s="59">
        <v>320</v>
      </c>
      <c r="M21" s="66">
        <v>118.2</v>
      </c>
      <c r="O21" s="118"/>
      <c r="P21" s="33" t="s">
        <v>36</v>
      </c>
      <c r="Q21" s="101">
        <v>7</v>
      </c>
      <c r="R21" s="47"/>
      <c r="S21" s="59">
        <v>240</v>
      </c>
      <c r="T21" s="66">
        <v>88.7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177127.2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101124.8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76002.400000000009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177127.2</v>
      </c>
      <c r="H26" s="118"/>
      <c r="I26" s="30" t="s">
        <v>35</v>
      </c>
      <c r="J26" s="101">
        <v>12</v>
      </c>
      <c r="K26" s="47"/>
      <c r="L26" s="59">
        <v>0</v>
      </c>
      <c r="M26" s="66">
        <v>101124.8</v>
      </c>
      <c r="O26" s="118"/>
      <c r="P26" s="30" t="s">
        <v>35</v>
      </c>
      <c r="Q26" s="101">
        <v>12</v>
      </c>
      <c r="R26" s="47"/>
      <c r="S26" s="59">
        <v>0</v>
      </c>
      <c r="T26" s="66">
        <v>76002.400000000009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387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215</v>
      </c>
      <c r="B7" s="135"/>
      <c r="C7" s="135"/>
      <c r="D7" s="135"/>
      <c r="E7" s="135"/>
      <c r="F7" s="135"/>
      <c r="H7" s="135" t="s">
        <v>215</v>
      </c>
      <c r="I7" s="135"/>
      <c r="J7" s="135"/>
      <c r="K7" s="135"/>
      <c r="L7" s="135"/>
      <c r="M7" s="135"/>
      <c r="O7" s="135" t="s">
        <v>215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48471.9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25112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23359.9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11248</v>
      </c>
      <c r="F19" s="65">
        <f>F20+F21</f>
        <v>2953.9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5832</v>
      </c>
      <c r="M19" s="65">
        <f>M20+M21</f>
        <v>1531.6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5416</v>
      </c>
      <c r="T19" s="65">
        <f>T20+T21</f>
        <v>1422.3000000000002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11248</v>
      </c>
      <c r="F21" s="66">
        <v>2953.9</v>
      </c>
      <c r="H21" s="118"/>
      <c r="I21" s="33" t="s">
        <v>36</v>
      </c>
      <c r="J21" s="101">
        <v>7</v>
      </c>
      <c r="K21" s="47"/>
      <c r="L21" s="59">
        <v>5832</v>
      </c>
      <c r="M21" s="66">
        <v>1531.6</v>
      </c>
      <c r="O21" s="118"/>
      <c r="P21" s="33" t="s">
        <v>36</v>
      </c>
      <c r="Q21" s="101">
        <v>7</v>
      </c>
      <c r="R21" s="47"/>
      <c r="S21" s="59">
        <v>5416</v>
      </c>
      <c r="T21" s="66">
        <v>1422.3000000000002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10249.1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5313.6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4935.5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2451</v>
      </c>
      <c r="H26" s="118"/>
      <c r="I26" s="30" t="s">
        <v>35</v>
      </c>
      <c r="J26" s="101">
        <v>12</v>
      </c>
      <c r="K26" s="47"/>
      <c r="L26" s="59">
        <v>0</v>
      </c>
      <c r="M26" s="66">
        <v>1270.7</v>
      </c>
      <c r="O26" s="118"/>
      <c r="P26" s="30" t="s">
        <v>35</v>
      </c>
      <c r="Q26" s="101">
        <v>12</v>
      </c>
      <c r="R26" s="47"/>
      <c r="S26" s="59">
        <v>0</v>
      </c>
      <c r="T26" s="66">
        <v>1180.3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7798.1</v>
      </c>
      <c r="H27" s="118"/>
      <c r="I27" s="33" t="s">
        <v>145</v>
      </c>
      <c r="J27" s="101">
        <v>13</v>
      </c>
      <c r="K27" s="47"/>
      <c r="L27" s="59">
        <v>0</v>
      </c>
      <c r="M27" s="66">
        <v>4042.9</v>
      </c>
      <c r="O27" s="118"/>
      <c r="P27" s="33" t="s">
        <v>145</v>
      </c>
      <c r="Q27" s="101">
        <v>13</v>
      </c>
      <c r="R27" s="47"/>
      <c r="S27" s="59">
        <v>0</v>
      </c>
      <c r="T27" s="66">
        <v>3755.2000000000003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753</v>
      </c>
      <c r="F42" s="65">
        <f>F43+F47</f>
        <v>35268.9</v>
      </c>
      <c r="H42" s="127" t="s">
        <v>26</v>
      </c>
      <c r="I42" s="42" t="s">
        <v>29</v>
      </c>
      <c r="J42" s="49">
        <v>26</v>
      </c>
      <c r="K42" s="47"/>
      <c r="L42" s="68">
        <f>L43+L47</f>
        <v>390</v>
      </c>
      <c r="M42" s="65">
        <f>M43+M47</f>
        <v>18266.8</v>
      </c>
      <c r="O42" s="127" t="s">
        <v>26</v>
      </c>
      <c r="P42" s="42" t="s">
        <v>29</v>
      </c>
      <c r="Q42" s="49">
        <v>26</v>
      </c>
      <c r="R42" s="47"/>
      <c r="S42" s="68">
        <f>S43+S47</f>
        <v>363</v>
      </c>
      <c r="T42" s="65">
        <f>T43+T47</f>
        <v>17002.100000000002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753</v>
      </c>
      <c r="F43" s="66">
        <v>35268.9</v>
      </c>
      <c r="H43" s="128"/>
      <c r="I43" s="36" t="s">
        <v>42</v>
      </c>
      <c r="J43" s="49">
        <v>27</v>
      </c>
      <c r="K43" s="47"/>
      <c r="L43" s="59">
        <v>390</v>
      </c>
      <c r="M43" s="66">
        <v>18266.8</v>
      </c>
      <c r="O43" s="128"/>
      <c r="P43" s="36" t="s">
        <v>42</v>
      </c>
      <c r="Q43" s="49">
        <v>27</v>
      </c>
      <c r="R43" s="47"/>
      <c r="S43" s="59">
        <v>363</v>
      </c>
      <c r="T43" s="66">
        <v>17002.100000000002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216</v>
      </c>
      <c r="B7" s="135"/>
      <c r="C7" s="135"/>
      <c r="D7" s="135"/>
      <c r="E7" s="135"/>
      <c r="F7" s="135"/>
      <c r="H7" s="135" t="s">
        <v>216</v>
      </c>
      <c r="I7" s="135"/>
      <c r="J7" s="135"/>
      <c r="K7" s="135"/>
      <c r="L7" s="135"/>
      <c r="M7" s="135"/>
      <c r="O7" s="135" t="s">
        <v>216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5550.7000000000007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2344.8999999999996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3205.8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2180</v>
      </c>
      <c r="F19" s="65">
        <f>F20+F21</f>
        <v>1412.6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921</v>
      </c>
      <c r="M19" s="65">
        <f>M20+M21</f>
        <v>596.79999999999995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1259</v>
      </c>
      <c r="T19" s="65">
        <f>T20+T21</f>
        <v>815.8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2180</v>
      </c>
      <c r="F21" s="66">
        <v>1412.6</v>
      </c>
      <c r="H21" s="118"/>
      <c r="I21" s="33" t="s">
        <v>36</v>
      </c>
      <c r="J21" s="101">
        <v>7</v>
      </c>
      <c r="K21" s="47"/>
      <c r="L21" s="59">
        <v>921</v>
      </c>
      <c r="M21" s="66">
        <v>596.79999999999995</v>
      </c>
      <c r="O21" s="118"/>
      <c r="P21" s="33" t="s">
        <v>36</v>
      </c>
      <c r="Q21" s="101">
        <v>7</v>
      </c>
      <c r="R21" s="47"/>
      <c r="S21" s="59">
        <v>1259</v>
      </c>
      <c r="T21" s="66">
        <v>815.8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4138.1000000000004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1748.1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2390.0000000000005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4138.1000000000004</v>
      </c>
      <c r="H27" s="118"/>
      <c r="I27" s="33" t="s">
        <v>145</v>
      </c>
      <c r="J27" s="101">
        <v>13</v>
      </c>
      <c r="K27" s="47"/>
      <c r="L27" s="59">
        <v>0</v>
      </c>
      <c r="M27" s="66">
        <v>1748.1</v>
      </c>
      <c r="O27" s="118"/>
      <c r="P27" s="33" t="s">
        <v>145</v>
      </c>
      <c r="Q27" s="101">
        <v>13</v>
      </c>
      <c r="R27" s="47"/>
      <c r="S27" s="59">
        <v>0</v>
      </c>
      <c r="T27" s="66">
        <v>2390.0000000000005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217</v>
      </c>
      <c r="B7" s="135"/>
      <c r="C7" s="135"/>
      <c r="D7" s="135"/>
      <c r="E7" s="135"/>
      <c r="F7" s="135"/>
      <c r="H7" s="135" t="s">
        <v>217</v>
      </c>
      <c r="I7" s="135"/>
      <c r="J7" s="135"/>
      <c r="K7" s="135"/>
      <c r="L7" s="135"/>
      <c r="M7" s="135"/>
      <c r="O7" s="135" t="s">
        <v>217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2211.3000000000002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1617.7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593.60000000000014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2211.3000000000002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1617.7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593.60000000000014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2211.3000000000002</v>
      </c>
      <c r="H27" s="118"/>
      <c r="I27" s="33" t="s">
        <v>145</v>
      </c>
      <c r="J27" s="101">
        <v>13</v>
      </c>
      <c r="K27" s="47"/>
      <c r="L27" s="59">
        <v>0</v>
      </c>
      <c r="M27" s="66">
        <v>1617.7</v>
      </c>
      <c r="O27" s="118"/>
      <c r="P27" s="33" t="s">
        <v>145</v>
      </c>
      <c r="Q27" s="101">
        <v>13</v>
      </c>
      <c r="R27" s="47"/>
      <c r="S27" s="59">
        <v>0</v>
      </c>
      <c r="T27" s="66">
        <v>593.60000000000014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3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396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218</v>
      </c>
      <c r="B7" s="135"/>
      <c r="C7" s="135"/>
      <c r="D7" s="135"/>
      <c r="E7" s="135"/>
      <c r="F7" s="135"/>
      <c r="H7" s="135" t="s">
        <v>218</v>
      </c>
      <c r="I7" s="135"/>
      <c r="J7" s="135"/>
      <c r="K7" s="135"/>
      <c r="L7" s="135"/>
      <c r="M7" s="135"/>
      <c r="O7" s="135" t="s">
        <v>218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31310.5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12272.899999999998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19037.600000000002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2969</v>
      </c>
      <c r="F19" s="65">
        <f>F20+F21</f>
        <v>1345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1164</v>
      </c>
      <c r="M19" s="65">
        <f>M20+M21</f>
        <v>527.29999999999995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1805</v>
      </c>
      <c r="T19" s="65">
        <f>T20+T21</f>
        <v>817.7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2969</v>
      </c>
      <c r="F21" s="66">
        <v>1345</v>
      </c>
      <c r="H21" s="118"/>
      <c r="I21" s="33" t="s">
        <v>36</v>
      </c>
      <c r="J21" s="101">
        <v>7</v>
      </c>
      <c r="K21" s="47"/>
      <c r="L21" s="59">
        <v>1164</v>
      </c>
      <c r="M21" s="66">
        <v>527.29999999999995</v>
      </c>
      <c r="O21" s="118"/>
      <c r="P21" s="33" t="s">
        <v>36</v>
      </c>
      <c r="Q21" s="101">
        <v>7</v>
      </c>
      <c r="R21" s="47"/>
      <c r="S21" s="59">
        <v>1805</v>
      </c>
      <c r="T21" s="66">
        <v>817.7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29965.5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11745.599999999999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18219.900000000001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28685.4</v>
      </c>
      <c r="H26" s="118"/>
      <c r="I26" s="30" t="s">
        <v>35</v>
      </c>
      <c r="J26" s="101">
        <v>12</v>
      </c>
      <c r="K26" s="47"/>
      <c r="L26" s="59">
        <v>0</v>
      </c>
      <c r="M26" s="66">
        <v>11243.8</v>
      </c>
      <c r="O26" s="118"/>
      <c r="P26" s="30" t="s">
        <v>35</v>
      </c>
      <c r="Q26" s="101">
        <v>12</v>
      </c>
      <c r="R26" s="47"/>
      <c r="S26" s="59">
        <v>0</v>
      </c>
      <c r="T26" s="66">
        <v>17441.600000000002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1280.0999999999999</v>
      </c>
      <c r="H27" s="118"/>
      <c r="I27" s="33" t="s">
        <v>145</v>
      </c>
      <c r="J27" s="101">
        <v>13</v>
      </c>
      <c r="K27" s="47"/>
      <c r="L27" s="59">
        <v>0</v>
      </c>
      <c r="M27" s="66">
        <v>501.8</v>
      </c>
      <c r="O27" s="118"/>
      <c r="P27" s="33" t="s">
        <v>145</v>
      </c>
      <c r="Q27" s="101">
        <v>13</v>
      </c>
      <c r="R27" s="47"/>
      <c r="S27" s="59">
        <v>0</v>
      </c>
      <c r="T27" s="66">
        <v>778.3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9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399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219</v>
      </c>
      <c r="B7" s="135"/>
      <c r="C7" s="135"/>
      <c r="D7" s="135"/>
      <c r="E7" s="135"/>
      <c r="F7" s="135"/>
      <c r="H7" s="135" t="s">
        <v>219</v>
      </c>
      <c r="I7" s="135"/>
      <c r="J7" s="135"/>
      <c r="K7" s="135"/>
      <c r="L7" s="135"/>
      <c r="M7" s="135"/>
      <c r="O7" s="135" t="s">
        <v>219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42559.100000000006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20396.599999999999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22162.5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5573</v>
      </c>
      <c r="F19" s="65">
        <f>F20+F21</f>
        <v>2535.6999999999998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2639</v>
      </c>
      <c r="M19" s="65">
        <f>M20+M21</f>
        <v>1200.7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2934</v>
      </c>
      <c r="T19" s="65">
        <f>T20+T21</f>
        <v>1334.9999999999998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5573</v>
      </c>
      <c r="F21" s="66">
        <v>2535.6999999999998</v>
      </c>
      <c r="H21" s="118"/>
      <c r="I21" s="33" t="s">
        <v>36</v>
      </c>
      <c r="J21" s="101">
        <v>7</v>
      </c>
      <c r="K21" s="47"/>
      <c r="L21" s="59">
        <v>2639</v>
      </c>
      <c r="M21" s="66">
        <v>1200.7</v>
      </c>
      <c r="O21" s="118"/>
      <c r="P21" s="33" t="s">
        <v>36</v>
      </c>
      <c r="Q21" s="101">
        <v>7</v>
      </c>
      <c r="R21" s="47"/>
      <c r="S21" s="59">
        <v>2934</v>
      </c>
      <c r="T21" s="66">
        <v>1334.9999999999998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100</v>
      </c>
      <c r="F25" s="65">
        <f>F26+F27</f>
        <v>28707.100000000002</v>
      </c>
      <c r="H25" s="118"/>
      <c r="I25" s="32" t="s">
        <v>28</v>
      </c>
      <c r="J25" s="101">
        <v>11</v>
      </c>
      <c r="K25" s="47" t="s">
        <v>17</v>
      </c>
      <c r="L25" s="68">
        <f>L26+L27</f>
        <v>48</v>
      </c>
      <c r="M25" s="65">
        <f>M26+M27</f>
        <v>13800.3</v>
      </c>
      <c r="O25" s="118"/>
      <c r="P25" s="32" t="s">
        <v>28</v>
      </c>
      <c r="Q25" s="101">
        <v>11</v>
      </c>
      <c r="R25" s="47" t="s">
        <v>17</v>
      </c>
      <c r="S25" s="68">
        <f>S26+S27</f>
        <v>52</v>
      </c>
      <c r="T25" s="65">
        <f>T26+T27</f>
        <v>14906.800000000001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90</v>
      </c>
      <c r="F26" s="66">
        <v>24899.4</v>
      </c>
      <c r="H26" s="118"/>
      <c r="I26" s="30" t="s">
        <v>35</v>
      </c>
      <c r="J26" s="101">
        <v>12</v>
      </c>
      <c r="K26" s="47"/>
      <c r="L26" s="59">
        <v>43</v>
      </c>
      <c r="M26" s="66">
        <v>11896.4</v>
      </c>
      <c r="O26" s="118"/>
      <c r="P26" s="30" t="s">
        <v>35</v>
      </c>
      <c r="Q26" s="101">
        <v>12</v>
      </c>
      <c r="R26" s="47"/>
      <c r="S26" s="59">
        <v>47</v>
      </c>
      <c r="T26" s="66">
        <v>13003.000000000002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10</v>
      </c>
      <c r="F27" s="66">
        <v>3807.7</v>
      </c>
      <c r="H27" s="118"/>
      <c r="I27" s="33" t="s">
        <v>145</v>
      </c>
      <c r="J27" s="101">
        <v>13</v>
      </c>
      <c r="K27" s="47"/>
      <c r="L27" s="59">
        <v>5</v>
      </c>
      <c r="M27" s="66">
        <v>1903.9</v>
      </c>
      <c r="O27" s="118"/>
      <c r="P27" s="33" t="s">
        <v>145</v>
      </c>
      <c r="Q27" s="101">
        <v>13</v>
      </c>
      <c r="R27" s="47"/>
      <c r="S27" s="59">
        <v>5</v>
      </c>
      <c r="T27" s="66">
        <v>1903.7999999999997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266</v>
      </c>
      <c r="F42" s="65">
        <f>F43+F47</f>
        <v>11316.3</v>
      </c>
      <c r="H42" s="127" t="s">
        <v>26</v>
      </c>
      <c r="I42" s="42" t="s">
        <v>29</v>
      </c>
      <c r="J42" s="49">
        <v>26</v>
      </c>
      <c r="K42" s="47"/>
      <c r="L42" s="68">
        <f>L43+L47</f>
        <v>127</v>
      </c>
      <c r="M42" s="65">
        <f>M43+M47</f>
        <v>5395.6</v>
      </c>
      <c r="O42" s="127" t="s">
        <v>26</v>
      </c>
      <c r="P42" s="42" t="s">
        <v>29</v>
      </c>
      <c r="Q42" s="49">
        <v>26</v>
      </c>
      <c r="R42" s="47"/>
      <c r="S42" s="68">
        <f>S43+S47</f>
        <v>139</v>
      </c>
      <c r="T42" s="65">
        <f>T43+T47</f>
        <v>5920.7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266</v>
      </c>
      <c r="F43" s="66">
        <v>11316.3</v>
      </c>
      <c r="H43" s="128"/>
      <c r="I43" s="36" t="s">
        <v>42</v>
      </c>
      <c r="J43" s="49">
        <v>27</v>
      </c>
      <c r="K43" s="47"/>
      <c r="L43" s="59">
        <v>127</v>
      </c>
      <c r="M43" s="66">
        <v>5395.6</v>
      </c>
      <c r="O43" s="128"/>
      <c r="P43" s="36" t="s">
        <v>42</v>
      </c>
      <c r="Q43" s="49">
        <v>27</v>
      </c>
      <c r="R43" s="47"/>
      <c r="S43" s="59">
        <v>139</v>
      </c>
      <c r="T43" s="66">
        <v>5920.7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202</v>
      </c>
      <c r="F45" s="67">
        <v>8894.7999999999993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96</v>
      </c>
      <c r="M45" s="67">
        <v>4227.2</v>
      </c>
      <c r="O45" s="128"/>
      <c r="P45" s="100" t="s">
        <v>247</v>
      </c>
      <c r="Q45" s="49">
        <v>29</v>
      </c>
      <c r="R45" s="48" t="s">
        <v>20</v>
      </c>
      <c r="S45" s="60">
        <v>106</v>
      </c>
      <c r="T45" s="67">
        <v>4667.5999999999995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10</v>
      </c>
      <c r="F46" s="67">
        <v>133.1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5</v>
      </c>
      <c r="M46" s="67">
        <v>66.599999999999994</v>
      </c>
      <c r="O46" s="128"/>
      <c r="P46" s="100" t="s">
        <v>248</v>
      </c>
      <c r="Q46" s="49">
        <v>30</v>
      </c>
      <c r="R46" s="48" t="s">
        <v>20</v>
      </c>
      <c r="S46" s="60">
        <v>5</v>
      </c>
      <c r="T46" s="67">
        <v>66.5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220</v>
      </c>
      <c r="B7" s="135"/>
      <c r="C7" s="135"/>
      <c r="D7" s="135"/>
      <c r="E7" s="135"/>
      <c r="F7" s="135"/>
      <c r="H7" s="135" t="s">
        <v>220</v>
      </c>
      <c r="I7" s="135"/>
      <c r="J7" s="135"/>
      <c r="K7" s="135"/>
      <c r="L7" s="135"/>
      <c r="M7" s="135"/>
      <c r="O7" s="135" t="s">
        <v>220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14.600000000000001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6.9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7.7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12</v>
      </c>
      <c r="F19" s="65">
        <f>F20+F21</f>
        <v>5.3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5</v>
      </c>
      <c r="M19" s="65">
        <f>M20+M21</f>
        <v>2.2000000000000002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7</v>
      </c>
      <c r="T19" s="65">
        <f>T20+T21</f>
        <v>3.0999999999999996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12</v>
      </c>
      <c r="F21" s="66">
        <v>5.3</v>
      </c>
      <c r="H21" s="118"/>
      <c r="I21" s="33" t="s">
        <v>36</v>
      </c>
      <c r="J21" s="101">
        <v>7</v>
      </c>
      <c r="K21" s="47"/>
      <c r="L21" s="59">
        <v>5</v>
      </c>
      <c r="M21" s="66">
        <v>2.2000000000000002</v>
      </c>
      <c r="O21" s="118"/>
      <c r="P21" s="33" t="s">
        <v>36</v>
      </c>
      <c r="Q21" s="101">
        <v>7</v>
      </c>
      <c r="R21" s="47"/>
      <c r="S21" s="59">
        <v>7</v>
      </c>
      <c r="T21" s="66">
        <v>3.0999999999999996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10</v>
      </c>
      <c r="F25" s="65">
        <f>F26+F27</f>
        <v>9.3000000000000007</v>
      </c>
      <c r="H25" s="118"/>
      <c r="I25" s="32" t="s">
        <v>28</v>
      </c>
      <c r="J25" s="101">
        <v>11</v>
      </c>
      <c r="K25" s="47" t="s">
        <v>17</v>
      </c>
      <c r="L25" s="68">
        <f>L26+L27</f>
        <v>5</v>
      </c>
      <c r="M25" s="65">
        <f>M26+M27</f>
        <v>4.7</v>
      </c>
      <c r="O25" s="118"/>
      <c r="P25" s="32" t="s">
        <v>28</v>
      </c>
      <c r="Q25" s="101">
        <v>11</v>
      </c>
      <c r="R25" s="47" t="s">
        <v>17</v>
      </c>
      <c r="S25" s="68">
        <f>S26+S27</f>
        <v>5</v>
      </c>
      <c r="T25" s="65">
        <f>T26+T27</f>
        <v>4.6000000000000005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10</v>
      </c>
      <c r="F27" s="66">
        <v>9.3000000000000007</v>
      </c>
      <c r="H27" s="118"/>
      <c r="I27" s="33" t="s">
        <v>145</v>
      </c>
      <c r="J27" s="101">
        <v>13</v>
      </c>
      <c r="K27" s="47"/>
      <c r="L27" s="59">
        <v>5</v>
      </c>
      <c r="M27" s="66">
        <v>4.7</v>
      </c>
      <c r="O27" s="118"/>
      <c r="P27" s="33" t="s">
        <v>145</v>
      </c>
      <c r="Q27" s="101">
        <v>13</v>
      </c>
      <c r="R27" s="47"/>
      <c r="S27" s="59">
        <v>5</v>
      </c>
      <c r="T27" s="66">
        <v>4.6000000000000005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406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221</v>
      </c>
      <c r="B7" s="135"/>
      <c r="C7" s="135"/>
      <c r="D7" s="135"/>
      <c r="E7" s="135"/>
      <c r="F7" s="135"/>
      <c r="H7" s="135" t="s">
        <v>221</v>
      </c>
      <c r="I7" s="135"/>
      <c r="J7" s="135"/>
      <c r="K7" s="135"/>
      <c r="L7" s="135"/>
      <c r="M7" s="135"/>
      <c r="O7" s="135" t="s">
        <v>221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2141.9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893.40000000000009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1248.5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880</v>
      </c>
      <c r="F19" s="65">
        <f>F20+F21</f>
        <v>875.6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367</v>
      </c>
      <c r="M19" s="65">
        <f>M20+M21</f>
        <v>365.2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513</v>
      </c>
      <c r="T19" s="65">
        <f>T20+T21</f>
        <v>510.40000000000003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880</v>
      </c>
      <c r="F21" s="66">
        <v>875.6</v>
      </c>
      <c r="H21" s="118"/>
      <c r="I21" s="33" t="s">
        <v>36</v>
      </c>
      <c r="J21" s="101">
        <v>7</v>
      </c>
      <c r="K21" s="47"/>
      <c r="L21" s="59">
        <v>367</v>
      </c>
      <c r="M21" s="66">
        <v>365.2</v>
      </c>
      <c r="O21" s="118"/>
      <c r="P21" s="33" t="s">
        <v>36</v>
      </c>
      <c r="Q21" s="101">
        <v>7</v>
      </c>
      <c r="R21" s="47"/>
      <c r="S21" s="59">
        <v>513</v>
      </c>
      <c r="T21" s="66">
        <v>510.40000000000003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1266.3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528.20000000000005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738.09999999999991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1266.3</v>
      </c>
      <c r="H27" s="118"/>
      <c r="I27" s="33" t="s">
        <v>145</v>
      </c>
      <c r="J27" s="101">
        <v>13</v>
      </c>
      <c r="K27" s="47"/>
      <c r="L27" s="59">
        <v>0</v>
      </c>
      <c r="M27" s="66">
        <v>528.20000000000005</v>
      </c>
      <c r="O27" s="118"/>
      <c r="P27" s="33" t="s">
        <v>145</v>
      </c>
      <c r="Q27" s="101">
        <v>13</v>
      </c>
      <c r="R27" s="47"/>
      <c r="S27" s="59">
        <v>0</v>
      </c>
      <c r="T27" s="66">
        <v>738.09999999999991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zoomScaleSheetLayoutView="4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222</v>
      </c>
      <c r="B7" s="135"/>
      <c r="C7" s="135"/>
      <c r="D7" s="135"/>
      <c r="E7" s="135"/>
      <c r="F7" s="135"/>
      <c r="H7" s="135" t="s">
        <v>222</v>
      </c>
      <c r="I7" s="135"/>
      <c r="J7" s="135"/>
      <c r="K7" s="135"/>
      <c r="L7" s="135"/>
      <c r="M7" s="135"/>
      <c r="O7" s="135" t="s">
        <v>222</v>
      </c>
      <c r="P7" s="135"/>
      <c r="Q7" s="135"/>
      <c r="R7" s="135"/>
      <c r="S7" s="135"/>
      <c r="T7" s="135"/>
      <c r="U7" s="70"/>
      <c r="V7" s="70"/>
    </row>
    <row r="8" spans="1:22" s="21" customFormat="1" ht="21" customHeight="1" x14ac:dyDescent="0.2">
      <c r="A8" s="122" t="s">
        <v>0</v>
      </c>
      <c r="B8" s="122"/>
      <c r="C8" s="122"/>
      <c r="D8" s="122"/>
      <c r="E8" s="122"/>
      <c r="F8" s="122"/>
      <c r="G8" s="22"/>
      <c r="H8" s="122" t="s">
        <v>0</v>
      </c>
      <c r="I8" s="122"/>
      <c r="J8" s="122"/>
      <c r="K8" s="122"/>
      <c r="L8" s="122"/>
      <c r="M8" s="122"/>
      <c r="N8" s="22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2.4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1.2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1.2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G22" s="34"/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2.4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1.2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1.2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2.4</v>
      </c>
      <c r="H27" s="118"/>
      <c r="I27" s="33" t="s">
        <v>145</v>
      </c>
      <c r="J27" s="101">
        <v>13</v>
      </c>
      <c r="K27" s="47"/>
      <c r="L27" s="59">
        <v>0</v>
      </c>
      <c r="M27" s="66">
        <v>1.2</v>
      </c>
      <c r="O27" s="118"/>
      <c r="P27" s="33" t="s">
        <v>145</v>
      </c>
      <c r="Q27" s="101">
        <v>13</v>
      </c>
      <c r="R27" s="47"/>
      <c r="S27" s="59">
        <v>0</v>
      </c>
      <c r="T27" s="66">
        <v>1.2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42:A47"/>
    <mergeCell ref="H42:H47"/>
    <mergeCell ref="O42:O47"/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5:H18"/>
    <mergeCell ref="O15:O18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A15:A18"/>
    <mergeCell ref="P31:P32"/>
    <mergeCell ref="A19:A27"/>
    <mergeCell ref="H19:H27"/>
    <mergeCell ref="O19:O2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3" manualBreakCount="3">
    <brk id="7" max="46" man="1"/>
    <brk id="14" max="46" man="1"/>
    <brk id="19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27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186</v>
      </c>
      <c r="B7" s="135"/>
      <c r="C7" s="135"/>
      <c r="D7" s="135"/>
      <c r="E7" s="135"/>
      <c r="F7" s="135"/>
      <c r="H7" s="135" t="s">
        <v>186</v>
      </c>
      <c r="I7" s="135"/>
      <c r="J7" s="135"/>
      <c r="K7" s="135"/>
      <c r="L7" s="135"/>
      <c r="M7" s="135"/>
      <c r="O7" s="135" t="s">
        <v>186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156365.70000000001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73327.799999999988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83037.899999999994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14552</v>
      </c>
      <c r="F19" s="65">
        <f>F20+F21</f>
        <v>12771.2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6824</v>
      </c>
      <c r="M19" s="65">
        <f>M20+M21</f>
        <v>5988.9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7728</v>
      </c>
      <c r="T19" s="65">
        <f>T20+T21</f>
        <v>6782.3000000000011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14552</v>
      </c>
      <c r="F20" s="66">
        <v>12771.2</v>
      </c>
      <c r="H20" s="118"/>
      <c r="I20" s="30" t="s">
        <v>35</v>
      </c>
      <c r="J20" s="101">
        <v>6</v>
      </c>
      <c r="K20" s="47"/>
      <c r="L20" s="59">
        <v>6824</v>
      </c>
      <c r="M20" s="66">
        <v>5988.9</v>
      </c>
      <c r="O20" s="118"/>
      <c r="P20" s="30" t="s">
        <v>35</v>
      </c>
      <c r="Q20" s="101">
        <v>6</v>
      </c>
      <c r="R20" s="47"/>
      <c r="S20" s="59">
        <v>7728</v>
      </c>
      <c r="T20" s="66">
        <v>6782.3000000000011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3994</v>
      </c>
      <c r="F22" s="65">
        <f t="shared" ref="F22" si="0">F23+F24</f>
        <v>7065.1</v>
      </c>
      <c r="H22" s="118"/>
      <c r="I22" s="32" t="s">
        <v>31</v>
      </c>
      <c r="J22" s="101">
        <v>8</v>
      </c>
      <c r="K22" s="47" t="s">
        <v>16</v>
      </c>
      <c r="L22" s="68">
        <f>L23+L24</f>
        <v>1873</v>
      </c>
      <c r="M22" s="65">
        <f t="shared" ref="M22" si="1">M23+M24</f>
        <v>3313.2</v>
      </c>
      <c r="O22" s="118"/>
      <c r="P22" s="32" t="s">
        <v>31</v>
      </c>
      <c r="Q22" s="101">
        <v>8</v>
      </c>
      <c r="R22" s="47" t="s">
        <v>16</v>
      </c>
      <c r="S22" s="68">
        <f>S23+S24</f>
        <v>2121</v>
      </c>
      <c r="T22" s="65">
        <f t="shared" ref="T22" si="2">T23+T24</f>
        <v>3751.9000000000005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3994</v>
      </c>
      <c r="F23" s="66">
        <v>7065.1</v>
      </c>
      <c r="H23" s="118"/>
      <c r="I23" s="30" t="s">
        <v>35</v>
      </c>
      <c r="J23" s="101">
        <v>9</v>
      </c>
      <c r="K23" s="47"/>
      <c r="L23" s="59">
        <v>1873</v>
      </c>
      <c r="M23" s="66">
        <v>3313.2</v>
      </c>
      <c r="O23" s="118"/>
      <c r="P23" s="30" t="s">
        <v>35</v>
      </c>
      <c r="Q23" s="101">
        <v>9</v>
      </c>
      <c r="R23" s="47"/>
      <c r="S23" s="59">
        <v>2121</v>
      </c>
      <c r="T23" s="66">
        <v>3751.9000000000005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25248</v>
      </c>
      <c r="F25" s="65">
        <f>F26+F27</f>
        <v>136529.4</v>
      </c>
      <c r="H25" s="118"/>
      <c r="I25" s="32" t="s">
        <v>28</v>
      </c>
      <c r="J25" s="101">
        <v>11</v>
      </c>
      <c r="K25" s="47" t="s">
        <v>17</v>
      </c>
      <c r="L25" s="68">
        <f>L26+L27</f>
        <v>11840</v>
      </c>
      <c r="M25" s="65">
        <f>M26+M27</f>
        <v>64025.7</v>
      </c>
      <c r="O25" s="118"/>
      <c r="P25" s="32" t="s">
        <v>28</v>
      </c>
      <c r="Q25" s="101">
        <v>11</v>
      </c>
      <c r="R25" s="47" t="s">
        <v>17</v>
      </c>
      <c r="S25" s="68">
        <f>S26+S27</f>
        <v>13408</v>
      </c>
      <c r="T25" s="65">
        <f>T26+T27</f>
        <v>72503.7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25248</v>
      </c>
      <c r="F26" s="66">
        <v>136529.4</v>
      </c>
      <c r="H26" s="118"/>
      <c r="I26" s="30" t="s">
        <v>35</v>
      </c>
      <c r="J26" s="101">
        <v>12</v>
      </c>
      <c r="K26" s="47"/>
      <c r="L26" s="59">
        <v>11840</v>
      </c>
      <c r="M26" s="66">
        <v>64025.7</v>
      </c>
      <c r="O26" s="118"/>
      <c r="P26" s="30" t="s">
        <v>35</v>
      </c>
      <c r="Q26" s="101">
        <v>12</v>
      </c>
      <c r="R26" s="47"/>
      <c r="S26" s="59">
        <v>13408</v>
      </c>
      <c r="T26" s="66">
        <v>72503.7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0</v>
      </c>
      <c r="H27" s="118"/>
      <c r="I27" s="33" t="s">
        <v>145</v>
      </c>
      <c r="J27" s="101">
        <v>13</v>
      </c>
      <c r="K27" s="47"/>
      <c r="L27" s="59">
        <v>0</v>
      </c>
      <c r="M27" s="66">
        <v>0</v>
      </c>
      <c r="O27" s="118"/>
      <c r="P27" s="33" t="s">
        <v>145</v>
      </c>
      <c r="Q27" s="101">
        <v>13</v>
      </c>
      <c r="R27" s="47"/>
      <c r="S27" s="59">
        <v>0</v>
      </c>
      <c r="T27" s="66">
        <v>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414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223</v>
      </c>
      <c r="B7" s="135"/>
      <c r="C7" s="135"/>
      <c r="D7" s="135"/>
      <c r="E7" s="135"/>
      <c r="F7" s="135"/>
      <c r="H7" s="135" t="s">
        <v>223</v>
      </c>
      <c r="I7" s="135"/>
      <c r="J7" s="135"/>
      <c r="K7" s="135"/>
      <c r="L7" s="135"/>
      <c r="M7" s="135"/>
      <c r="O7" s="135" t="s">
        <v>223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10156.200000000001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4546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5610.2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18900</v>
      </c>
      <c r="F19" s="65">
        <f>F20+F21</f>
        <v>6823.6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8450</v>
      </c>
      <c r="M19" s="65">
        <f>M20+M21</f>
        <v>3050.8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10450</v>
      </c>
      <c r="T19" s="65">
        <f>T20+T21</f>
        <v>3772.8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18900</v>
      </c>
      <c r="F21" s="66">
        <v>6823.6</v>
      </c>
      <c r="H21" s="118"/>
      <c r="I21" s="33" t="s">
        <v>36</v>
      </c>
      <c r="J21" s="101">
        <v>7</v>
      </c>
      <c r="K21" s="47"/>
      <c r="L21" s="59">
        <v>8450</v>
      </c>
      <c r="M21" s="66">
        <v>3050.8</v>
      </c>
      <c r="O21" s="118"/>
      <c r="P21" s="33" t="s">
        <v>36</v>
      </c>
      <c r="Q21" s="101">
        <v>7</v>
      </c>
      <c r="R21" s="47"/>
      <c r="S21" s="59">
        <v>10450</v>
      </c>
      <c r="T21" s="66">
        <v>3772.8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158</v>
      </c>
      <c r="F25" s="65">
        <f>F26+F27</f>
        <v>607.5</v>
      </c>
      <c r="H25" s="118"/>
      <c r="I25" s="32" t="s">
        <v>28</v>
      </c>
      <c r="J25" s="101">
        <v>11</v>
      </c>
      <c r="K25" s="47" t="s">
        <v>17</v>
      </c>
      <c r="L25" s="68">
        <f>L26+L27</f>
        <v>71</v>
      </c>
      <c r="M25" s="65">
        <f>M26+M27</f>
        <v>273</v>
      </c>
      <c r="O25" s="118"/>
      <c r="P25" s="32" t="s">
        <v>28</v>
      </c>
      <c r="Q25" s="101">
        <v>11</v>
      </c>
      <c r="R25" s="47" t="s">
        <v>17</v>
      </c>
      <c r="S25" s="68">
        <f>S26+S27</f>
        <v>87</v>
      </c>
      <c r="T25" s="65">
        <f>T26+T27</f>
        <v>334.5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158</v>
      </c>
      <c r="F27" s="66">
        <v>607.5</v>
      </c>
      <c r="H27" s="118"/>
      <c r="I27" s="33" t="s">
        <v>145</v>
      </c>
      <c r="J27" s="101">
        <v>13</v>
      </c>
      <c r="K27" s="47"/>
      <c r="L27" s="59">
        <v>71</v>
      </c>
      <c r="M27" s="66">
        <v>273</v>
      </c>
      <c r="O27" s="118"/>
      <c r="P27" s="33" t="s">
        <v>145</v>
      </c>
      <c r="Q27" s="101">
        <v>13</v>
      </c>
      <c r="R27" s="47"/>
      <c r="S27" s="59">
        <v>87</v>
      </c>
      <c r="T27" s="66">
        <v>334.5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165</v>
      </c>
      <c r="F42" s="65">
        <f>F43+F47</f>
        <v>2725.1</v>
      </c>
      <c r="H42" s="127" t="s">
        <v>26</v>
      </c>
      <c r="I42" s="42" t="s">
        <v>29</v>
      </c>
      <c r="J42" s="49">
        <v>26</v>
      </c>
      <c r="K42" s="47"/>
      <c r="L42" s="68">
        <f>L43+L47</f>
        <v>74</v>
      </c>
      <c r="M42" s="65">
        <f>M43+M47</f>
        <v>1222.2</v>
      </c>
      <c r="O42" s="127" t="s">
        <v>26</v>
      </c>
      <c r="P42" s="42" t="s">
        <v>29</v>
      </c>
      <c r="Q42" s="49">
        <v>26</v>
      </c>
      <c r="R42" s="47"/>
      <c r="S42" s="68">
        <f>S43+S47</f>
        <v>91</v>
      </c>
      <c r="T42" s="65">
        <f>T43+T47</f>
        <v>1502.8999999999999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165</v>
      </c>
      <c r="F43" s="66">
        <v>2725.1</v>
      </c>
      <c r="H43" s="128"/>
      <c r="I43" s="36" t="s">
        <v>42</v>
      </c>
      <c r="J43" s="49">
        <v>27</v>
      </c>
      <c r="K43" s="47"/>
      <c r="L43" s="59">
        <v>74</v>
      </c>
      <c r="M43" s="66">
        <v>1222.2</v>
      </c>
      <c r="O43" s="128"/>
      <c r="P43" s="36" t="s">
        <v>42</v>
      </c>
      <c r="Q43" s="49">
        <v>27</v>
      </c>
      <c r="R43" s="47"/>
      <c r="S43" s="59">
        <v>91</v>
      </c>
      <c r="T43" s="66">
        <v>1502.8999999999999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224</v>
      </c>
      <c r="B7" s="135"/>
      <c r="C7" s="135"/>
      <c r="D7" s="135"/>
      <c r="E7" s="135"/>
      <c r="F7" s="135"/>
      <c r="H7" s="135" t="s">
        <v>224</v>
      </c>
      <c r="I7" s="135"/>
      <c r="J7" s="135"/>
      <c r="K7" s="135"/>
      <c r="L7" s="135"/>
      <c r="M7" s="135"/>
      <c r="O7" s="135" t="s">
        <v>224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4405.1000000000004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1610.2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2794.9000000000005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4405.1000000000004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1610.2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2794.9000000000005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4405.1000000000004</v>
      </c>
      <c r="H27" s="118"/>
      <c r="I27" s="33" t="s">
        <v>145</v>
      </c>
      <c r="J27" s="101">
        <v>13</v>
      </c>
      <c r="K27" s="47"/>
      <c r="L27" s="59">
        <v>0</v>
      </c>
      <c r="M27" s="66">
        <v>1610.2</v>
      </c>
      <c r="O27" s="118"/>
      <c r="P27" s="33" t="s">
        <v>145</v>
      </c>
      <c r="Q27" s="101">
        <v>13</v>
      </c>
      <c r="R27" s="47"/>
      <c r="S27" s="59">
        <v>0</v>
      </c>
      <c r="T27" s="66">
        <v>2794.9000000000005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417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225</v>
      </c>
      <c r="B7" s="135"/>
      <c r="C7" s="135"/>
      <c r="D7" s="135"/>
      <c r="E7" s="135"/>
      <c r="F7" s="135"/>
      <c r="H7" s="135" t="s">
        <v>225</v>
      </c>
      <c r="I7" s="135"/>
      <c r="J7" s="135"/>
      <c r="K7" s="135"/>
      <c r="L7" s="135"/>
      <c r="M7" s="135"/>
      <c r="O7" s="135" t="s">
        <v>225</v>
      </c>
      <c r="P7" s="135"/>
      <c r="Q7" s="135"/>
      <c r="R7" s="135"/>
      <c r="S7" s="135"/>
      <c r="T7" s="135"/>
      <c r="U7" s="70"/>
      <c r="V7" s="70"/>
    </row>
    <row r="8" spans="1:22" s="95" customFormat="1" ht="21" customHeight="1" x14ac:dyDescent="0.2">
      <c r="A8" s="122" t="s">
        <v>0</v>
      </c>
      <c r="B8" s="122"/>
      <c r="C8" s="122"/>
      <c r="D8" s="122"/>
      <c r="E8" s="122"/>
      <c r="F8" s="122"/>
      <c r="G8" s="97"/>
      <c r="H8" s="122" t="s">
        <v>0</v>
      </c>
      <c r="I8" s="122"/>
      <c r="J8" s="122"/>
      <c r="K8" s="122"/>
      <c r="L8" s="122"/>
      <c r="M8" s="122"/>
      <c r="N8" s="97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228.00000000000003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87.9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140.1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402</v>
      </c>
      <c r="F19" s="65">
        <f>F20+F21</f>
        <v>219.70000000000002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155</v>
      </c>
      <c r="M19" s="65">
        <f>M20+M21</f>
        <v>84.7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247</v>
      </c>
      <c r="T19" s="65">
        <f>T20+T21</f>
        <v>135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1.3</v>
      </c>
      <c r="H20" s="118"/>
      <c r="I20" s="30" t="s">
        <v>35</v>
      </c>
      <c r="J20" s="101">
        <v>6</v>
      </c>
      <c r="K20" s="47"/>
      <c r="L20" s="59">
        <v>0</v>
      </c>
      <c r="M20" s="66">
        <v>0.5</v>
      </c>
      <c r="O20" s="118"/>
      <c r="P20" s="30" t="s">
        <v>35</v>
      </c>
      <c r="Q20" s="101">
        <v>6</v>
      </c>
      <c r="R20" s="47"/>
      <c r="S20" s="59">
        <v>0</v>
      </c>
      <c r="T20" s="66">
        <v>0.8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402</v>
      </c>
      <c r="F21" s="66">
        <v>218.4</v>
      </c>
      <c r="H21" s="118"/>
      <c r="I21" s="33" t="s">
        <v>36</v>
      </c>
      <c r="J21" s="101">
        <v>7</v>
      </c>
      <c r="K21" s="47"/>
      <c r="L21" s="59">
        <v>155</v>
      </c>
      <c r="M21" s="66">
        <v>84.2</v>
      </c>
      <c r="O21" s="118"/>
      <c r="P21" s="33" t="s">
        <v>36</v>
      </c>
      <c r="Q21" s="101">
        <v>7</v>
      </c>
      <c r="R21" s="47"/>
      <c r="S21" s="59">
        <v>247</v>
      </c>
      <c r="T21" s="66">
        <v>134.19999999999999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8.3000000000000007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3.2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5.1000000000000005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8.3000000000000007</v>
      </c>
      <c r="H27" s="118"/>
      <c r="I27" s="33" t="s">
        <v>145</v>
      </c>
      <c r="J27" s="101">
        <v>13</v>
      </c>
      <c r="K27" s="47"/>
      <c r="L27" s="59">
        <v>0</v>
      </c>
      <c r="M27" s="66">
        <v>3.2</v>
      </c>
      <c r="O27" s="118"/>
      <c r="P27" s="33" t="s">
        <v>145</v>
      </c>
      <c r="Q27" s="101">
        <v>13</v>
      </c>
      <c r="R27" s="47"/>
      <c r="S27" s="59">
        <v>0</v>
      </c>
      <c r="T27" s="66">
        <v>5.1000000000000005</v>
      </c>
      <c r="U27" s="34"/>
      <c r="V27" s="34"/>
    </row>
    <row r="28" spans="1:22" s="27" customFormat="1" ht="66" hidden="1" customHeight="1" x14ac:dyDescent="0.2">
      <c r="A28" s="96"/>
      <c r="B28" s="99"/>
      <c r="C28" s="49">
        <v>14</v>
      </c>
      <c r="D28" s="47"/>
      <c r="E28" s="59"/>
      <c r="F28" s="84">
        <f>M28+T28</f>
        <v>0</v>
      </c>
      <c r="H28" s="96"/>
      <c r="I28" s="99"/>
      <c r="J28" s="49">
        <v>14</v>
      </c>
      <c r="K28" s="47"/>
      <c r="L28" s="59"/>
      <c r="M28" s="84">
        <v>0</v>
      </c>
      <c r="O28" s="96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98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98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98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98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98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98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18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419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226</v>
      </c>
      <c r="B7" s="135"/>
      <c r="C7" s="135"/>
      <c r="D7" s="135"/>
      <c r="E7" s="135"/>
      <c r="F7" s="135"/>
      <c r="H7" s="135" t="s">
        <v>226</v>
      </c>
      <c r="I7" s="135"/>
      <c r="J7" s="135"/>
      <c r="K7" s="135"/>
      <c r="L7" s="135"/>
      <c r="M7" s="135"/>
      <c r="O7" s="135" t="s">
        <v>226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34.6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15.7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18.899999999999999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17</v>
      </c>
      <c r="F19" s="65">
        <f>F20+F21</f>
        <v>9.1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8</v>
      </c>
      <c r="M19" s="65">
        <f>M20+M21</f>
        <v>4.3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9</v>
      </c>
      <c r="T19" s="65">
        <f>T20+T21</f>
        <v>4.8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17</v>
      </c>
      <c r="F21" s="66">
        <v>9.1</v>
      </c>
      <c r="H21" s="118"/>
      <c r="I21" s="33" t="s">
        <v>36</v>
      </c>
      <c r="J21" s="101">
        <v>7</v>
      </c>
      <c r="K21" s="47"/>
      <c r="L21" s="59">
        <v>8</v>
      </c>
      <c r="M21" s="66">
        <v>4.3</v>
      </c>
      <c r="O21" s="118"/>
      <c r="P21" s="33" t="s">
        <v>36</v>
      </c>
      <c r="Q21" s="101">
        <v>7</v>
      </c>
      <c r="R21" s="47"/>
      <c r="S21" s="59">
        <v>9</v>
      </c>
      <c r="T21" s="66">
        <v>4.8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25.5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11.4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14.1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25.5</v>
      </c>
      <c r="H27" s="118"/>
      <c r="I27" s="33" t="s">
        <v>145</v>
      </c>
      <c r="J27" s="101">
        <v>13</v>
      </c>
      <c r="K27" s="47"/>
      <c r="L27" s="59">
        <v>0</v>
      </c>
      <c r="M27" s="66">
        <v>11.4</v>
      </c>
      <c r="O27" s="118"/>
      <c r="P27" s="33" t="s">
        <v>145</v>
      </c>
      <c r="Q27" s="101">
        <v>13</v>
      </c>
      <c r="R27" s="47"/>
      <c r="S27" s="59">
        <v>0</v>
      </c>
      <c r="T27" s="66">
        <v>14.1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6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422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188</v>
      </c>
      <c r="B7" s="135"/>
      <c r="C7" s="135"/>
      <c r="D7" s="135"/>
      <c r="E7" s="135"/>
      <c r="F7" s="135"/>
      <c r="H7" s="135" t="s">
        <v>188</v>
      </c>
      <c r="I7" s="135"/>
      <c r="J7" s="135"/>
      <c r="K7" s="135"/>
      <c r="L7" s="135"/>
      <c r="M7" s="135"/>
      <c r="O7" s="135" t="s">
        <v>188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65.8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30.6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35.199999999999996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65.8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30.6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35.199999999999996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65.8</v>
      </c>
      <c r="H27" s="118"/>
      <c r="I27" s="33" t="s">
        <v>145</v>
      </c>
      <c r="J27" s="101">
        <v>13</v>
      </c>
      <c r="K27" s="47"/>
      <c r="L27" s="59">
        <v>0</v>
      </c>
      <c r="M27" s="66">
        <v>30.6</v>
      </c>
      <c r="O27" s="118"/>
      <c r="P27" s="33" t="s">
        <v>145</v>
      </c>
      <c r="Q27" s="101">
        <v>13</v>
      </c>
      <c r="R27" s="47"/>
      <c r="S27" s="59">
        <v>0</v>
      </c>
      <c r="T27" s="66">
        <v>35.199999999999996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43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67.28515625" style="10" customWidth="1"/>
    <col min="10" max="10" width="5.140625" style="1" customWidth="1"/>
    <col min="11" max="11" width="24.5703125" style="1" customWidth="1"/>
    <col min="12" max="12" width="38.570312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423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268</v>
      </c>
      <c r="B7" s="135"/>
      <c r="C7" s="135"/>
      <c r="D7" s="135"/>
      <c r="E7" s="135"/>
      <c r="F7" s="135"/>
      <c r="H7" s="135" t="s">
        <v>268</v>
      </c>
      <c r="I7" s="135"/>
      <c r="J7" s="135"/>
      <c r="K7" s="135"/>
      <c r="L7" s="135"/>
      <c r="M7" s="135"/>
      <c r="O7" s="135" t="s">
        <v>268</v>
      </c>
      <c r="P7" s="135"/>
      <c r="Q7" s="135"/>
      <c r="R7" s="135"/>
      <c r="S7" s="135"/>
      <c r="T7" s="135"/>
      <c r="U7" s="70"/>
      <c r="V7" s="70"/>
    </row>
    <row r="8" spans="1:22" s="109" customFormat="1" ht="21" customHeight="1" x14ac:dyDescent="0.2">
      <c r="A8" s="122" t="s">
        <v>0</v>
      </c>
      <c r="B8" s="122"/>
      <c r="C8" s="122"/>
      <c r="D8" s="122"/>
      <c r="E8" s="122"/>
      <c r="F8" s="122"/>
      <c r="G8" s="108"/>
      <c r="H8" s="122" t="s">
        <v>0</v>
      </c>
      <c r="I8" s="122"/>
      <c r="J8" s="122"/>
      <c r="K8" s="122"/>
      <c r="L8" s="122"/>
      <c r="M8" s="122"/>
      <c r="N8" s="108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20"/>
      <c r="B11" s="20"/>
      <c r="C11" s="1"/>
      <c r="D11" s="14"/>
      <c r="E11" s="51"/>
      <c r="F11" s="51"/>
      <c r="H11" s="20"/>
      <c r="I11" s="20"/>
      <c r="J11" s="1"/>
      <c r="K11" s="1"/>
      <c r="L11" s="51"/>
      <c r="M11" s="51"/>
      <c r="O11" s="20"/>
      <c r="P11" s="20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23.8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11.9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11.9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>
        <f>M17+T17</f>
        <v>0</v>
      </c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23.8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11.9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11.9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23.8</v>
      </c>
      <c r="H27" s="118"/>
      <c r="I27" s="33" t="s">
        <v>145</v>
      </c>
      <c r="J27" s="101">
        <v>13</v>
      </c>
      <c r="K27" s="47"/>
      <c r="L27" s="59">
        <v>0</v>
      </c>
      <c r="M27" s="66">
        <v>11.9</v>
      </c>
      <c r="O27" s="118"/>
      <c r="P27" s="33" t="s">
        <v>145</v>
      </c>
      <c r="Q27" s="101">
        <v>13</v>
      </c>
      <c r="R27" s="47"/>
      <c r="S27" s="59">
        <v>0</v>
      </c>
      <c r="T27" s="66">
        <v>11.9</v>
      </c>
      <c r="U27" s="34"/>
      <c r="V27" s="34"/>
    </row>
    <row r="28" spans="1:22" s="27" customFormat="1" ht="66" hidden="1" customHeight="1" x14ac:dyDescent="0.2">
      <c r="A28" s="107"/>
      <c r="B28" s="99"/>
      <c r="C28" s="49">
        <v>14</v>
      </c>
      <c r="D28" s="47"/>
      <c r="E28" s="59"/>
      <c r="F28" s="84">
        <f>M28+T28</f>
        <v>0</v>
      </c>
      <c r="H28" s="107"/>
      <c r="I28" s="99"/>
      <c r="J28" s="49">
        <v>14</v>
      </c>
      <c r="K28" s="47"/>
      <c r="L28" s="59"/>
      <c r="M28" s="84">
        <v>0</v>
      </c>
      <c r="O28" s="107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110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110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110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110" t="s">
        <v>40</v>
      </c>
      <c r="C44" s="49">
        <v>28</v>
      </c>
      <c r="D44" s="48" t="s">
        <v>20</v>
      </c>
      <c r="E44" s="60">
        <v>0</v>
      </c>
      <c r="F44" s="67">
        <v>0</v>
      </c>
      <c r="H44" s="128"/>
      <c r="I44" s="110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110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10" t="s">
        <v>247</v>
      </c>
      <c r="C45" s="49">
        <v>29</v>
      </c>
      <c r="D45" s="48" t="s">
        <v>20</v>
      </c>
      <c r="E45" s="59">
        <v>0</v>
      </c>
      <c r="F45" s="66">
        <v>0</v>
      </c>
      <c r="H45" s="128"/>
      <c r="I45" s="11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1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10" t="s">
        <v>248</v>
      </c>
      <c r="C46" s="49">
        <v>30</v>
      </c>
      <c r="D46" s="48" t="s">
        <v>20</v>
      </c>
      <c r="E46" s="59">
        <v>0</v>
      </c>
      <c r="F46" s="66">
        <v>0</v>
      </c>
      <c r="H46" s="128"/>
      <c r="I46" s="11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1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A6:F6"/>
    <mergeCell ref="H6:M6"/>
    <mergeCell ref="O6:T6"/>
    <mergeCell ref="A7:F7"/>
    <mergeCell ref="H7:M7"/>
    <mergeCell ref="O7:T7"/>
    <mergeCell ref="A8:F8"/>
    <mergeCell ref="H8:M8"/>
    <mergeCell ref="O8:T8"/>
    <mergeCell ref="A9:F9"/>
    <mergeCell ref="H9:M9"/>
    <mergeCell ref="O9:T9"/>
    <mergeCell ref="A10:F10"/>
    <mergeCell ref="H10:M10"/>
    <mergeCell ref="O10:T10"/>
    <mergeCell ref="A12:B12"/>
    <mergeCell ref="H12:I12"/>
    <mergeCell ref="O12:P12"/>
    <mergeCell ref="A13:B13"/>
    <mergeCell ref="H13:I13"/>
    <mergeCell ref="O13:P13"/>
    <mergeCell ref="A14:B14"/>
    <mergeCell ref="H14:I14"/>
    <mergeCell ref="O14:P14"/>
    <mergeCell ref="P31:P32"/>
    <mergeCell ref="A15:A18"/>
    <mergeCell ref="H15:H18"/>
    <mergeCell ref="O15:O18"/>
    <mergeCell ref="A19:A27"/>
    <mergeCell ref="H19:H27"/>
    <mergeCell ref="O19:O27"/>
    <mergeCell ref="A42:A47"/>
    <mergeCell ref="H42:H47"/>
    <mergeCell ref="O42:O47"/>
    <mergeCell ref="A29:A41"/>
    <mergeCell ref="H29:H41"/>
    <mergeCell ref="O29:O41"/>
    <mergeCell ref="B31:B32"/>
    <mergeCell ref="I31:I32"/>
  </mergeCells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E3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425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227</v>
      </c>
      <c r="B7" s="135"/>
      <c r="C7" s="135"/>
      <c r="D7" s="135"/>
      <c r="E7" s="135"/>
      <c r="F7" s="135"/>
      <c r="H7" s="135" t="s">
        <v>227</v>
      </c>
      <c r="I7" s="135"/>
      <c r="J7" s="135"/>
      <c r="K7" s="135"/>
      <c r="L7" s="135"/>
      <c r="M7" s="135"/>
      <c r="O7" s="135" t="s">
        <v>227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192749.9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86067.199999999997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106682.70000000001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40</v>
      </c>
      <c r="F19" s="65">
        <f>F20+F21</f>
        <v>34.299999999999997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18</v>
      </c>
      <c r="M19" s="65">
        <f>M20+M21</f>
        <v>15.4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22</v>
      </c>
      <c r="T19" s="65">
        <f>T20+T21</f>
        <v>18.899999999999999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40</v>
      </c>
      <c r="F20" s="66">
        <v>34.299999999999997</v>
      </c>
      <c r="H20" s="118"/>
      <c r="I20" s="30" t="s">
        <v>35</v>
      </c>
      <c r="J20" s="101">
        <v>6</v>
      </c>
      <c r="K20" s="47"/>
      <c r="L20" s="59">
        <v>18</v>
      </c>
      <c r="M20" s="66">
        <v>15.4</v>
      </c>
      <c r="O20" s="118"/>
      <c r="P20" s="30" t="s">
        <v>35</v>
      </c>
      <c r="Q20" s="101">
        <v>6</v>
      </c>
      <c r="R20" s="47"/>
      <c r="S20" s="59">
        <v>22</v>
      </c>
      <c r="T20" s="66">
        <v>18.899999999999999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182784.30000000002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81537.600000000006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101246.70000000001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181450.2</v>
      </c>
      <c r="H26" s="118"/>
      <c r="I26" s="30" t="s">
        <v>35</v>
      </c>
      <c r="J26" s="101">
        <v>12</v>
      </c>
      <c r="K26" s="47"/>
      <c r="L26" s="59">
        <v>0</v>
      </c>
      <c r="M26" s="66">
        <v>80942.5</v>
      </c>
      <c r="O26" s="118"/>
      <c r="P26" s="30" t="s">
        <v>35</v>
      </c>
      <c r="Q26" s="101">
        <v>12</v>
      </c>
      <c r="R26" s="47"/>
      <c r="S26" s="59">
        <v>0</v>
      </c>
      <c r="T26" s="66">
        <v>100507.70000000001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1334.1</v>
      </c>
      <c r="H27" s="118"/>
      <c r="I27" s="33" t="s">
        <v>145</v>
      </c>
      <c r="J27" s="101">
        <v>13</v>
      </c>
      <c r="K27" s="47"/>
      <c r="L27" s="59">
        <v>0</v>
      </c>
      <c r="M27" s="66">
        <v>595.1</v>
      </c>
      <c r="O27" s="118"/>
      <c r="P27" s="33" t="s">
        <v>145</v>
      </c>
      <c r="Q27" s="101">
        <v>13</v>
      </c>
      <c r="R27" s="47"/>
      <c r="S27" s="59">
        <v>0</v>
      </c>
      <c r="T27" s="66">
        <v>738.99999999999989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44</v>
      </c>
      <c r="F42" s="65">
        <f>F43+F47</f>
        <v>9931.2999999999993</v>
      </c>
      <c r="H42" s="127" t="s">
        <v>26</v>
      </c>
      <c r="I42" s="42" t="s">
        <v>29</v>
      </c>
      <c r="J42" s="49">
        <v>26</v>
      </c>
      <c r="K42" s="47"/>
      <c r="L42" s="68">
        <f>L43+L47</f>
        <v>20</v>
      </c>
      <c r="M42" s="65">
        <f>M43+M47</f>
        <v>4514.2</v>
      </c>
      <c r="O42" s="127" t="s">
        <v>26</v>
      </c>
      <c r="P42" s="42" t="s">
        <v>29</v>
      </c>
      <c r="Q42" s="49">
        <v>26</v>
      </c>
      <c r="R42" s="47"/>
      <c r="S42" s="68">
        <f>S43+S47</f>
        <v>24</v>
      </c>
      <c r="T42" s="65">
        <f>T43+T47</f>
        <v>5417.0999999999995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44</v>
      </c>
      <c r="F43" s="66">
        <v>9931.2999999999993</v>
      </c>
      <c r="H43" s="128"/>
      <c r="I43" s="36" t="s">
        <v>42</v>
      </c>
      <c r="J43" s="49">
        <v>27</v>
      </c>
      <c r="K43" s="47"/>
      <c r="L43" s="59">
        <v>20</v>
      </c>
      <c r="M43" s="66">
        <v>4514.2</v>
      </c>
      <c r="O43" s="128"/>
      <c r="P43" s="36" t="s">
        <v>42</v>
      </c>
      <c r="Q43" s="49">
        <v>27</v>
      </c>
      <c r="R43" s="47"/>
      <c r="S43" s="59">
        <v>24</v>
      </c>
      <c r="T43" s="66">
        <v>5417.0999999999995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44</v>
      </c>
      <c r="F44" s="67">
        <v>9931.2999999999993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20</v>
      </c>
      <c r="M44" s="67">
        <v>4514.2</v>
      </c>
      <c r="O44" s="128"/>
      <c r="P44" s="39" t="s">
        <v>40</v>
      </c>
      <c r="Q44" s="49">
        <v>28</v>
      </c>
      <c r="R44" s="48" t="s">
        <v>20</v>
      </c>
      <c r="S44" s="60">
        <v>24</v>
      </c>
      <c r="T44" s="67">
        <v>5417.0999999999995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429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228</v>
      </c>
      <c r="B7" s="135"/>
      <c r="C7" s="135"/>
      <c r="D7" s="135"/>
      <c r="E7" s="135"/>
      <c r="F7" s="135"/>
      <c r="H7" s="135" t="s">
        <v>228</v>
      </c>
      <c r="I7" s="135"/>
      <c r="J7" s="135"/>
      <c r="K7" s="135"/>
      <c r="L7" s="135"/>
      <c r="M7" s="135"/>
      <c r="O7" s="135" t="s">
        <v>228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22988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11252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11736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7670</v>
      </c>
      <c r="F19" s="65">
        <f>F20+F21</f>
        <v>12425.4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3760</v>
      </c>
      <c r="M19" s="65">
        <f>M20+M21</f>
        <v>6091.2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3910</v>
      </c>
      <c r="T19" s="65">
        <f>T20+T21</f>
        <v>6334.2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7670</v>
      </c>
      <c r="F21" s="66">
        <v>12425.4</v>
      </c>
      <c r="H21" s="118"/>
      <c r="I21" s="33" t="s">
        <v>36</v>
      </c>
      <c r="J21" s="101">
        <v>7</v>
      </c>
      <c r="K21" s="47"/>
      <c r="L21" s="59">
        <v>3760</v>
      </c>
      <c r="M21" s="66">
        <v>6091.2</v>
      </c>
      <c r="O21" s="118"/>
      <c r="P21" s="33" t="s">
        <v>36</v>
      </c>
      <c r="Q21" s="101">
        <v>7</v>
      </c>
      <c r="R21" s="47"/>
      <c r="S21" s="59">
        <v>3910</v>
      </c>
      <c r="T21" s="66">
        <v>6334.2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415</v>
      </c>
      <c r="F25" s="65">
        <f>F26+F27</f>
        <v>10496.1</v>
      </c>
      <c r="H25" s="118"/>
      <c r="I25" s="32" t="s">
        <v>28</v>
      </c>
      <c r="J25" s="101">
        <v>11</v>
      </c>
      <c r="K25" s="47" t="s">
        <v>17</v>
      </c>
      <c r="L25" s="68">
        <f>L26+L27</f>
        <v>203</v>
      </c>
      <c r="M25" s="65">
        <f>M26+M27</f>
        <v>5134.2</v>
      </c>
      <c r="O25" s="118"/>
      <c r="P25" s="32" t="s">
        <v>28</v>
      </c>
      <c r="Q25" s="101">
        <v>11</v>
      </c>
      <c r="R25" s="47" t="s">
        <v>17</v>
      </c>
      <c r="S25" s="68">
        <f>S26+S27</f>
        <v>212</v>
      </c>
      <c r="T25" s="65">
        <f>T26+T27</f>
        <v>5361.9000000000005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415</v>
      </c>
      <c r="F27" s="66">
        <v>10496.1</v>
      </c>
      <c r="H27" s="118"/>
      <c r="I27" s="33" t="s">
        <v>145</v>
      </c>
      <c r="J27" s="101">
        <v>13</v>
      </c>
      <c r="K27" s="47"/>
      <c r="L27" s="59">
        <v>203</v>
      </c>
      <c r="M27" s="66">
        <v>5134.2</v>
      </c>
      <c r="O27" s="118"/>
      <c r="P27" s="33" t="s">
        <v>145</v>
      </c>
      <c r="Q27" s="101">
        <v>13</v>
      </c>
      <c r="R27" s="47"/>
      <c r="S27" s="59">
        <v>212</v>
      </c>
      <c r="T27" s="66">
        <v>5361.9000000000005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5</v>
      </c>
      <c r="F42" s="65">
        <f>F43+F47</f>
        <v>66.5</v>
      </c>
      <c r="H42" s="127" t="s">
        <v>26</v>
      </c>
      <c r="I42" s="42" t="s">
        <v>29</v>
      </c>
      <c r="J42" s="49">
        <v>26</v>
      </c>
      <c r="K42" s="47"/>
      <c r="L42" s="68">
        <f>L43+L47</f>
        <v>2</v>
      </c>
      <c r="M42" s="65">
        <f>M43+M47</f>
        <v>26.6</v>
      </c>
      <c r="O42" s="127" t="s">
        <v>26</v>
      </c>
      <c r="P42" s="42" t="s">
        <v>29</v>
      </c>
      <c r="Q42" s="49">
        <v>26</v>
      </c>
      <c r="R42" s="47"/>
      <c r="S42" s="68">
        <f>S43+S47</f>
        <v>3</v>
      </c>
      <c r="T42" s="65">
        <f>T43+T47</f>
        <v>39.9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5</v>
      </c>
      <c r="F43" s="66">
        <v>66.5</v>
      </c>
      <c r="H43" s="128"/>
      <c r="I43" s="36" t="s">
        <v>42</v>
      </c>
      <c r="J43" s="49">
        <v>27</v>
      </c>
      <c r="K43" s="47"/>
      <c r="L43" s="59">
        <v>2</v>
      </c>
      <c r="M43" s="66">
        <v>26.6</v>
      </c>
      <c r="O43" s="128"/>
      <c r="P43" s="36" t="s">
        <v>42</v>
      </c>
      <c r="Q43" s="49">
        <v>27</v>
      </c>
      <c r="R43" s="47"/>
      <c r="S43" s="59">
        <v>3</v>
      </c>
      <c r="T43" s="66">
        <v>39.9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5</v>
      </c>
      <c r="F46" s="67">
        <v>66.5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2</v>
      </c>
      <c r="M46" s="67">
        <v>26.6</v>
      </c>
      <c r="O46" s="128"/>
      <c r="P46" s="100" t="s">
        <v>248</v>
      </c>
      <c r="Q46" s="49">
        <v>30</v>
      </c>
      <c r="R46" s="48" t="s">
        <v>20</v>
      </c>
      <c r="S46" s="60">
        <v>3</v>
      </c>
      <c r="T46" s="67">
        <v>39.9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/>
  <pageMargins left="0.19685039370078741" right="0.19685039370078741" top="0.19685039370078741" bottom="0.19685039370078741" header="0" footer="0"/>
  <pageSetup paperSize="9" scale="39" fitToWidth="3" orientation="portrait" r:id="rId1"/>
  <colBreaks count="2" manualBreakCount="2">
    <brk id="7" max="1048575" man="1"/>
    <brk id="14" max="1048575" man="1"/>
  </colBreaks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4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430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229</v>
      </c>
      <c r="B7" s="135"/>
      <c r="C7" s="135"/>
      <c r="D7" s="135"/>
      <c r="E7" s="135"/>
      <c r="F7" s="135"/>
      <c r="H7" s="135" t="s">
        <v>229</v>
      </c>
      <c r="I7" s="135"/>
      <c r="J7" s="135"/>
      <c r="K7" s="135"/>
      <c r="L7" s="135"/>
      <c r="M7" s="135"/>
      <c r="O7" s="135" t="s">
        <v>229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7423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3043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4380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0</v>
      </c>
      <c r="F19" s="65">
        <f>F20+F21</f>
        <v>0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0</v>
      </c>
      <c r="M19" s="65">
        <f>M20+M21</f>
        <v>0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0</v>
      </c>
      <c r="T19" s="65">
        <f>T20+T21</f>
        <v>0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0</v>
      </c>
      <c r="F21" s="66">
        <v>0</v>
      </c>
      <c r="H21" s="118"/>
      <c r="I21" s="33" t="s">
        <v>36</v>
      </c>
      <c r="J21" s="101">
        <v>7</v>
      </c>
      <c r="K21" s="47"/>
      <c r="L21" s="59">
        <v>0</v>
      </c>
      <c r="M21" s="66">
        <v>0</v>
      </c>
      <c r="O21" s="118"/>
      <c r="P21" s="33" t="s">
        <v>36</v>
      </c>
      <c r="Q21" s="101">
        <v>7</v>
      </c>
      <c r="R21" s="47"/>
      <c r="S21" s="59">
        <v>0</v>
      </c>
      <c r="T21" s="66">
        <v>0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7423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3043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4380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7423</v>
      </c>
      <c r="H27" s="118"/>
      <c r="I27" s="33" t="s">
        <v>145</v>
      </c>
      <c r="J27" s="101">
        <v>13</v>
      </c>
      <c r="K27" s="47"/>
      <c r="L27" s="59">
        <v>0</v>
      </c>
      <c r="M27" s="66">
        <v>3043</v>
      </c>
      <c r="O27" s="118"/>
      <c r="P27" s="33" t="s">
        <v>145</v>
      </c>
      <c r="Q27" s="101">
        <v>13</v>
      </c>
      <c r="R27" s="47"/>
      <c r="S27" s="59">
        <v>0</v>
      </c>
      <c r="T27" s="66">
        <v>4380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0</v>
      </c>
      <c r="F42" s="65">
        <f>F43+F47</f>
        <v>0</v>
      </c>
      <c r="H42" s="127" t="s">
        <v>26</v>
      </c>
      <c r="I42" s="42" t="s">
        <v>29</v>
      </c>
      <c r="J42" s="49">
        <v>26</v>
      </c>
      <c r="K42" s="47"/>
      <c r="L42" s="68">
        <f>L43+L47</f>
        <v>0</v>
      </c>
      <c r="M42" s="65">
        <f>M43+M47</f>
        <v>0</v>
      </c>
      <c r="O42" s="127" t="s">
        <v>26</v>
      </c>
      <c r="P42" s="42" t="s">
        <v>29</v>
      </c>
      <c r="Q42" s="49">
        <v>26</v>
      </c>
      <c r="R42" s="47"/>
      <c r="S42" s="68">
        <f>S43+S47</f>
        <v>0</v>
      </c>
      <c r="T42" s="65">
        <f>T43+T47</f>
        <v>0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0</v>
      </c>
      <c r="F43" s="66">
        <v>0</v>
      </c>
      <c r="H43" s="128"/>
      <c r="I43" s="36" t="s">
        <v>42</v>
      </c>
      <c r="J43" s="49">
        <v>27</v>
      </c>
      <c r="K43" s="47"/>
      <c r="L43" s="59">
        <v>0</v>
      </c>
      <c r="M43" s="66">
        <v>0</v>
      </c>
      <c r="O43" s="128"/>
      <c r="P43" s="36" t="s">
        <v>42</v>
      </c>
      <c r="Q43" s="49">
        <v>27</v>
      </c>
      <c r="R43" s="47"/>
      <c r="S43" s="59">
        <v>0</v>
      </c>
      <c r="T43" s="66">
        <v>0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0</v>
      </c>
      <c r="F45" s="67">
        <v>0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0</v>
      </c>
      <c r="M45" s="67">
        <v>0</v>
      </c>
      <c r="O45" s="128"/>
      <c r="P45" s="100" t="s">
        <v>247</v>
      </c>
      <c r="Q45" s="49">
        <v>29</v>
      </c>
      <c r="R45" s="48" t="s">
        <v>20</v>
      </c>
      <c r="S45" s="60">
        <v>0</v>
      </c>
      <c r="T45" s="67">
        <v>0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47"/>
  <sheetViews>
    <sheetView topLeftCell="A16" zoomScale="60" zoomScaleNormal="60" workbookViewId="0">
      <selection activeCell="E12" sqref="E12"/>
    </sheetView>
  </sheetViews>
  <sheetFormatPr defaultColWidth="15.42578125" defaultRowHeight="12" customHeight="1" x14ac:dyDescent="0.2"/>
  <cols>
    <col min="1" max="1" width="38.5703125" style="10" customWidth="1"/>
    <col min="2" max="2" width="80.85546875" style="10" customWidth="1"/>
    <col min="3" max="3" width="5.85546875" style="1" customWidth="1"/>
    <col min="4" max="4" width="27" style="14" customWidth="1"/>
    <col min="5" max="5" width="39.140625" style="51" customWidth="1"/>
    <col min="6" max="6" width="45.42578125" style="51" customWidth="1"/>
    <col min="7" max="7" width="3.28515625" style="2" customWidth="1"/>
    <col min="8" max="8" width="38.7109375" style="10" customWidth="1"/>
    <col min="9" max="9" width="82" style="10" customWidth="1"/>
    <col min="10" max="10" width="5.140625" style="1" customWidth="1"/>
    <col min="11" max="11" width="24.5703125" style="1" customWidth="1"/>
    <col min="12" max="12" width="38.7109375" style="51" customWidth="1"/>
    <col min="13" max="13" width="53.85546875" style="51" customWidth="1"/>
    <col min="14" max="14" width="2.85546875" style="2" customWidth="1"/>
    <col min="15" max="15" width="41.140625" style="10" customWidth="1"/>
    <col min="16" max="16" width="83.42578125" style="10" customWidth="1"/>
    <col min="17" max="17" width="4.7109375" style="1" customWidth="1"/>
    <col min="18" max="18" width="21.7109375" style="1" customWidth="1"/>
    <col min="19" max="19" width="43" style="51" customWidth="1"/>
    <col min="20" max="20" width="53.5703125" style="51" customWidth="1"/>
    <col min="21" max="22" width="15.42578125" style="78"/>
    <col min="23" max="16384" width="15.42578125" style="2"/>
  </cols>
  <sheetData>
    <row r="1" spans="1:22" s="5" customFormat="1" ht="57.75" customHeight="1" x14ac:dyDescent="0.35">
      <c r="A1" s="18">
        <v>431</v>
      </c>
      <c r="B1" s="8"/>
      <c r="C1" s="7"/>
      <c r="D1" s="13"/>
      <c r="E1" s="61"/>
      <c r="F1" s="62" t="s">
        <v>276</v>
      </c>
      <c r="H1" s="8"/>
      <c r="I1" s="8"/>
      <c r="J1" s="7"/>
      <c r="K1" s="7"/>
      <c r="L1" s="61"/>
      <c r="M1" s="61"/>
      <c r="O1" s="8"/>
      <c r="P1" s="8"/>
      <c r="Q1" s="7"/>
      <c r="R1" s="7"/>
      <c r="S1" s="61"/>
      <c r="T1" s="61"/>
      <c r="U1" s="50"/>
      <c r="V1" s="50"/>
    </row>
    <row r="2" spans="1:22" s="5" customFormat="1" ht="21.6" customHeight="1" x14ac:dyDescent="0.35">
      <c r="A2" s="8"/>
      <c r="B2" s="8"/>
      <c r="C2" s="7"/>
      <c r="D2" s="13"/>
      <c r="E2" s="61"/>
      <c r="F2" s="62" t="s">
        <v>278</v>
      </c>
      <c r="H2" s="8"/>
      <c r="I2" s="8"/>
      <c r="J2" s="7"/>
      <c r="K2" s="7"/>
      <c r="L2" s="61"/>
      <c r="M2" s="61"/>
      <c r="O2" s="8"/>
      <c r="P2" s="8"/>
      <c r="Q2" s="7"/>
      <c r="R2" s="7"/>
      <c r="S2" s="61"/>
      <c r="T2" s="61"/>
      <c r="U2" s="50"/>
      <c r="V2" s="50"/>
    </row>
    <row r="3" spans="1:22" s="5" customFormat="1" ht="28.5" customHeight="1" x14ac:dyDescent="0.35">
      <c r="A3" s="8"/>
      <c r="B3" s="8"/>
      <c r="C3" s="7"/>
      <c r="D3" s="13"/>
      <c r="E3" s="61"/>
      <c r="F3" s="62" t="s">
        <v>32</v>
      </c>
      <c r="H3" s="8"/>
      <c r="I3" s="8"/>
      <c r="J3" s="7"/>
      <c r="K3" s="7"/>
      <c r="L3" s="61"/>
      <c r="M3" s="61"/>
      <c r="O3" s="8"/>
      <c r="P3" s="8"/>
      <c r="Q3" s="7"/>
      <c r="R3" s="7"/>
      <c r="S3" s="61"/>
      <c r="T3" s="61"/>
      <c r="U3" s="50"/>
      <c r="V3" s="50"/>
    </row>
    <row r="4" spans="1:22" s="5" customFormat="1" ht="27.6" customHeight="1" x14ac:dyDescent="0.35">
      <c r="A4" s="8"/>
      <c r="B4" s="8"/>
      <c r="C4" s="7"/>
      <c r="D4" s="13"/>
      <c r="E4" s="61"/>
      <c r="F4" s="62" t="s">
        <v>279</v>
      </c>
      <c r="H4" s="8"/>
      <c r="I4" s="8"/>
      <c r="J4" s="7"/>
      <c r="K4" s="7"/>
      <c r="L4" s="61"/>
      <c r="M4" s="50"/>
      <c r="S4" s="50"/>
      <c r="T4" s="61"/>
      <c r="U4" s="50"/>
      <c r="V4" s="50"/>
    </row>
    <row r="5" spans="1:22" s="5" customFormat="1" ht="70.5" customHeight="1" x14ac:dyDescent="0.35">
      <c r="A5" s="8"/>
      <c r="B5" s="8"/>
      <c r="C5" s="7"/>
      <c r="D5" s="13"/>
      <c r="E5" s="61"/>
      <c r="F5" s="62"/>
      <c r="H5" s="8"/>
      <c r="I5" s="8"/>
      <c r="J5" s="7"/>
      <c r="K5" s="7"/>
      <c r="L5" s="61"/>
      <c r="M5" s="50"/>
      <c r="S5" s="50"/>
      <c r="T5" s="61"/>
      <c r="U5" s="50"/>
      <c r="V5" s="50"/>
    </row>
    <row r="6" spans="1:22" s="58" customFormat="1" ht="54.75" customHeight="1" x14ac:dyDescent="0.2">
      <c r="A6" s="134" t="s">
        <v>267</v>
      </c>
      <c r="B6" s="134"/>
      <c r="C6" s="134"/>
      <c r="D6" s="134"/>
      <c r="E6" s="134"/>
      <c r="F6" s="134"/>
      <c r="G6" s="57"/>
      <c r="H6" s="134" t="s">
        <v>267</v>
      </c>
      <c r="I6" s="134"/>
      <c r="J6" s="134"/>
      <c r="K6" s="134"/>
      <c r="L6" s="134"/>
      <c r="M6" s="134"/>
      <c r="N6" s="57"/>
      <c r="O6" s="134" t="s">
        <v>267</v>
      </c>
      <c r="P6" s="134"/>
      <c r="Q6" s="134"/>
      <c r="R6" s="134"/>
      <c r="S6" s="134"/>
      <c r="T6" s="134"/>
      <c r="U6" s="69"/>
      <c r="V6" s="69"/>
    </row>
    <row r="7" spans="1:22" s="45" customFormat="1" ht="48" customHeight="1" x14ac:dyDescent="0.4">
      <c r="A7" s="135" t="s">
        <v>230</v>
      </c>
      <c r="B7" s="135"/>
      <c r="C7" s="135"/>
      <c r="D7" s="135"/>
      <c r="E7" s="135"/>
      <c r="F7" s="135"/>
      <c r="H7" s="135" t="s">
        <v>230</v>
      </c>
      <c r="I7" s="135"/>
      <c r="J7" s="135"/>
      <c r="K7" s="135"/>
      <c r="L7" s="135"/>
      <c r="M7" s="135"/>
      <c r="O7" s="135" t="s">
        <v>230</v>
      </c>
      <c r="P7" s="135"/>
      <c r="Q7" s="135"/>
      <c r="R7" s="135"/>
      <c r="S7" s="135"/>
      <c r="T7" s="135"/>
      <c r="U7" s="70"/>
      <c r="V7" s="70"/>
    </row>
    <row r="8" spans="1:22" s="12" customFormat="1" ht="21" customHeight="1" x14ac:dyDescent="0.2">
      <c r="A8" s="122" t="s">
        <v>0</v>
      </c>
      <c r="B8" s="122"/>
      <c r="C8" s="122"/>
      <c r="D8" s="122"/>
      <c r="E8" s="122"/>
      <c r="F8" s="122"/>
      <c r="G8" s="11"/>
      <c r="H8" s="122" t="s">
        <v>0</v>
      </c>
      <c r="I8" s="122"/>
      <c r="J8" s="122"/>
      <c r="K8" s="122"/>
      <c r="L8" s="122"/>
      <c r="M8" s="122"/>
      <c r="N8" s="11"/>
      <c r="O8" s="122" t="s">
        <v>0</v>
      </c>
      <c r="P8" s="122"/>
      <c r="Q8" s="122"/>
      <c r="R8" s="122"/>
      <c r="S8" s="122"/>
      <c r="T8" s="122"/>
      <c r="U8" s="71"/>
      <c r="V8" s="71"/>
    </row>
    <row r="9" spans="1:22" s="3" customFormat="1" ht="27.75" customHeight="1" x14ac:dyDescent="0.35">
      <c r="A9" s="125"/>
      <c r="B9" s="125"/>
      <c r="C9" s="125"/>
      <c r="D9" s="125"/>
      <c r="E9" s="125"/>
      <c r="F9" s="125"/>
      <c r="H9" s="126" t="s">
        <v>33</v>
      </c>
      <c r="I9" s="126"/>
      <c r="J9" s="126"/>
      <c r="K9" s="126"/>
      <c r="L9" s="126"/>
      <c r="M9" s="126"/>
      <c r="O9" s="126" t="s">
        <v>34</v>
      </c>
      <c r="P9" s="126"/>
      <c r="Q9" s="126"/>
      <c r="R9" s="126"/>
      <c r="S9" s="126"/>
      <c r="T9" s="126"/>
      <c r="U9" s="72"/>
      <c r="V9" s="72"/>
    </row>
    <row r="10" spans="1:22" s="6" customFormat="1" ht="26.25" customHeight="1" x14ac:dyDescent="0.2">
      <c r="A10" s="121"/>
      <c r="B10" s="121"/>
      <c r="C10" s="121"/>
      <c r="D10" s="121"/>
      <c r="E10" s="121"/>
      <c r="F10" s="121"/>
      <c r="H10" s="122" t="s">
        <v>1</v>
      </c>
      <c r="I10" s="122"/>
      <c r="J10" s="122"/>
      <c r="K10" s="122"/>
      <c r="L10" s="122"/>
      <c r="M10" s="122"/>
      <c r="O10" s="122" t="s">
        <v>1</v>
      </c>
      <c r="P10" s="122"/>
      <c r="Q10" s="122"/>
      <c r="R10" s="122"/>
      <c r="S10" s="122"/>
      <c r="T10" s="122"/>
      <c r="U10" s="73"/>
      <c r="V10" s="73"/>
    </row>
    <row r="11" spans="1:22" s="4" customFormat="1" ht="12" customHeight="1" x14ac:dyDescent="0.25">
      <c r="A11" s="9"/>
      <c r="B11" s="9"/>
      <c r="C11" s="1"/>
      <c r="D11" s="14"/>
      <c r="E11" s="51"/>
      <c r="F11" s="51"/>
      <c r="H11" s="9"/>
      <c r="I11" s="9"/>
      <c r="J11" s="1"/>
      <c r="K11" s="1"/>
      <c r="L11" s="51"/>
      <c r="M11" s="51"/>
      <c r="O11" s="9"/>
      <c r="P11" s="9"/>
      <c r="Q11" s="1"/>
      <c r="R11" s="1"/>
      <c r="S11" s="51"/>
      <c r="T11" s="51"/>
      <c r="U11" s="74"/>
      <c r="V11" s="74"/>
    </row>
    <row r="12" spans="1:22" s="26" customFormat="1" ht="195.6" customHeight="1" x14ac:dyDescent="0.3">
      <c r="A12" s="132" t="s">
        <v>2</v>
      </c>
      <c r="B12" s="133"/>
      <c r="C12" s="24" t="s">
        <v>3</v>
      </c>
      <c r="D12" s="24" t="s">
        <v>23</v>
      </c>
      <c r="E12" s="63" t="s">
        <v>41</v>
      </c>
      <c r="F12" s="63" t="s">
        <v>43</v>
      </c>
      <c r="G12" s="25"/>
      <c r="H12" s="132" t="s">
        <v>2</v>
      </c>
      <c r="I12" s="133"/>
      <c r="J12" s="24" t="s">
        <v>3</v>
      </c>
      <c r="K12" s="24" t="s">
        <v>23</v>
      </c>
      <c r="L12" s="63" t="s">
        <v>41</v>
      </c>
      <c r="M12" s="63" t="s">
        <v>44</v>
      </c>
      <c r="N12" s="25"/>
      <c r="O12" s="132" t="s">
        <v>2</v>
      </c>
      <c r="P12" s="133"/>
      <c r="Q12" s="24" t="s">
        <v>3</v>
      </c>
      <c r="R12" s="24" t="s">
        <v>23</v>
      </c>
      <c r="S12" s="63" t="s">
        <v>41</v>
      </c>
      <c r="T12" s="63" t="s">
        <v>44</v>
      </c>
      <c r="U12" s="75"/>
      <c r="V12" s="75"/>
    </row>
    <row r="13" spans="1:22" s="4" customFormat="1" ht="16.5" customHeight="1" x14ac:dyDescent="0.25">
      <c r="A13" s="123" t="s">
        <v>21</v>
      </c>
      <c r="B13" s="124"/>
      <c r="C13" s="46" t="s">
        <v>22</v>
      </c>
      <c r="D13" s="46" t="s">
        <v>5</v>
      </c>
      <c r="E13" s="64" t="s">
        <v>6</v>
      </c>
      <c r="F13" s="64" t="s">
        <v>7</v>
      </c>
      <c r="H13" s="123" t="s">
        <v>21</v>
      </c>
      <c r="I13" s="124"/>
      <c r="J13" s="46" t="s">
        <v>22</v>
      </c>
      <c r="K13" s="46" t="s">
        <v>5</v>
      </c>
      <c r="L13" s="64" t="s">
        <v>6</v>
      </c>
      <c r="M13" s="64" t="s">
        <v>7</v>
      </c>
      <c r="O13" s="123" t="s">
        <v>21</v>
      </c>
      <c r="P13" s="124"/>
      <c r="Q13" s="46" t="s">
        <v>22</v>
      </c>
      <c r="R13" s="46" t="s">
        <v>5</v>
      </c>
      <c r="S13" s="64" t="s">
        <v>6</v>
      </c>
      <c r="T13" s="64" t="s">
        <v>7</v>
      </c>
      <c r="U13" s="74"/>
      <c r="V13" s="74"/>
    </row>
    <row r="14" spans="1:22" s="27" customFormat="1" ht="57" customHeight="1" x14ac:dyDescent="0.2">
      <c r="A14" s="119" t="s">
        <v>24</v>
      </c>
      <c r="B14" s="120"/>
      <c r="C14" s="101">
        <v>1</v>
      </c>
      <c r="D14" s="47"/>
      <c r="E14" s="68"/>
      <c r="F14" s="65">
        <f>F15+F19+F22+F25+F29+F42</f>
        <v>3234.1</v>
      </c>
      <c r="H14" s="119" t="s">
        <v>24</v>
      </c>
      <c r="I14" s="120"/>
      <c r="J14" s="101">
        <v>1</v>
      </c>
      <c r="K14" s="47"/>
      <c r="L14" s="68"/>
      <c r="M14" s="65">
        <f>M15+M19+M22+M25+M29+M42</f>
        <v>1455.6999999999998</v>
      </c>
      <c r="O14" s="119" t="s">
        <v>24</v>
      </c>
      <c r="P14" s="120"/>
      <c r="Q14" s="101">
        <v>1</v>
      </c>
      <c r="R14" s="47"/>
      <c r="S14" s="68"/>
      <c r="T14" s="65">
        <f>T15+T19+T22+T25+T29+T42</f>
        <v>1778.4</v>
      </c>
      <c r="U14" s="34"/>
      <c r="V14" s="34"/>
    </row>
    <row r="15" spans="1:22" s="27" customFormat="1" ht="60.75" customHeight="1" x14ac:dyDescent="0.2">
      <c r="A15" s="117" t="s">
        <v>8</v>
      </c>
      <c r="B15" s="28" t="s">
        <v>27</v>
      </c>
      <c r="C15" s="101">
        <v>2</v>
      </c>
      <c r="D15" s="47" t="s">
        <v>4</v>
      </c>
      <c r="E15" s="68">
        <v>0</v>
      </c>
      <c r="F15" s="65">
        <v>0</v>
      </c>
      <c r="G15" s="29"/>
      <c r="H15" s="117" t="s">
        <v>8</v>
      </c>
      <c r="I15" s="28" t="s">
        <v>27</v>
      </c>
      <c r="J15" s="101">
        <v>2</v>
      </c>
      <c r="K15" s="47" t="s">
        <v>4</v>
      </c>
      <c r="L15" s="68">
        <v>0</v>
      </c>
      <c r="M15" s="65">
        <v>0</v>
      </c>
      <c r="N15" s="29"/>
      <c r="O15" s="117" t="s">
        <v>8</v>
      </c>
      <c r="P15" s="28" t="s">
        <v>27</v>
      </c>
      <c r="Q15" s="101">
        <v>2</v>
      </c>
      <c r="R15" s="47" t="s">
        <v>4</v>
      </c>
      <c r="S15" s="68">
        <v>0</v>
      </c>
      <c r="T15" s="65">
        <v>0</v>
      </c>
      <c r="U15" s="34"/>
      <c r="V15" s="34"/>
    </row>
    <row r="16" spans="1:22" s="27" customFormat="1" ht="105" customHeight="1" x14ac:dyDescent="0.2">
      <c r="A16" s="118"/>
      <c r="B16" s="30" t="s">
        <v>10</v>
      </c>
      <c r="C16" s="101">
        <v>3</v>
      </c>
      <c r="D16" s="47"/>
      <c r="E16" s="59">
        <v>0</v>
      </c>
      <c r="F16" s="66">
        <v>0</v>
      </c>
      <c r="H16" s="118"/>
      <c r="I16" s="30" t="s">
        <v>10</v>
      </c>
      <c r="J16" s="101">
        <v>3</v>
      </c>
      <c r="K16" s="47"/>
      <c r="L16" s="59">
        <v>0</v>
      </c>
      <c r="M16" s="66">
        <v>0</v>
      </c>
      <c r="O16" s="118"/>
      <c r="P16" s="30" t="s">
        <v>10</v>
      </c>
      <c r="Q16" s="101">
        <v>3</v>
      </c>
      <c r="R16" s="47"/>
      <c r="S16" s="59">
        <v>0</v>
      </c>
      <c r="T16" s="66">
        <v>0</v>
      </c>
      <c r="U16" s="34"/>
      <c r="V16" s="34"/>
    </row>
    <row r="17" spans="1:22" s="27" customFormat="1" ht="60" hidden="1" customHeight="1" x14ac:dyDescent="0.2">
      <c r="A17" s="118"/>
      <c r="B17" s="99"/>
      <c r="C17" s="49">
        <v>14</v>
      </c>
      <c r="D17" s="47"/>
      <c r="E17" s="59"/>
      <c r="F17" s="84"/>
      <c r="H17" s="118"/>
      <c r="I17" s="99"/>
      <c r="J17" s="49">
        <v>14</v>
      </c>
      <c r="K17" s="47"/>
      <c r="L17" s="59"/>
      <c r="M17" s="84">
        <v>0</v>
      </c>
      <c r="O17" s="118"/>
      <c r="P17" s="55"/>
      <c r="Q17" s="49">
        <v>14</v>
      </c>
      <c r="R17" s="47"/>
      <c r="S17" s="59"/>
      <c r="T17" s="84">
        <v>0</v>
      </c>
      <c r="U17" s="34"/>
      <c r="V17" s="34"/>
    </row>
    <row r="18" spans="1:22" s="27" customFormat="1" ht="55.15" customHeight="1" x14ac:dyDescent="0.2">
      <c r="A18" s="118"/>
      <c r="B18" s="30" t="s">
        <v>11</v>
      </c>
      <c r="C18" s="101">
        <v>4</v>
      </c>
      <c r="D18" s="47" t="s">
        <v>12</v>
      </c>
      <c r="E18" s="59">
        <v>0</v>
      </c>
      <c r="F18" s="66">
        <v>0</v>
      </c>
      <c r="G18" s="31"/>
      <c r="H18" s="118"/>
      <c r="I18" s="30" t="s">
        <v>11</v>
      </c>
      <c r="J18" s="101">
        <v>4</v>
      </c>
      <c r="K18" s="47" t="s">
        <v>12</v>
      </c>
      <c r="L18" s="59">
        <v>0</v>
      </c>
      <c r="M18" s="66">
        <v>0</v>
      </c>
      <c r="N18" s="31"/>
      <c r="O18" s="118"/>
      <c r="P18" s="30" t="s">
        <v>11</v>
      </c>
      <c r="Q18" s="101">
        <v>4</v>
      </c>
      <c r="R18" s="47" t="s">
        <v>12</v>
      </c>
      <c r="S18" s="59">
        <v>0</v>
      </c>
      <c r="T18" s="66">
        <v>0</v>
      </c>
      <c r="U18" s="34"/>
      <c r="V18" s="34"/>
    </row>
    <row r="19" spans="1:22" s="27" customFormat="1" ht="54" customHeight="1" x14ac:dyDescent="0.2">
      <c r="A19" s="117" t="s">
        <v>25</v>
      </c>
      <c r="B19" s="32" t="s">
        <v>30</v>
      </c>
      <c r="C19" s="101">
        <v>5</v>
      </c>
      <c r="D19" s="47" t="s">
        <v>15</v>
      </c>
      <c r="E19" s="68">
        <f>E20+E21</f>
        <v>295</v>
      </c>
      <c r="F19" s="65">
        <f>F20+F21</f>
        <v>323</v>
      </c>
      <c r="H19" s="117" t="s">
        <v>25</v>
      </c>
      <c r="I19" s="32" t="s">
        <v>30</v>
      </c>
      <c r="J19" s="101">
        <v>5</v>
      </c>
      <c r="K19" s="47" t="s">
        <v>15</v>
      </c>
      <c r="L19" s="68">
        <f>L20+L21</f>
        <v>135</v>
      </c>
      <c r="M19" s="65">
        <f>M20+M21</f>
        <v>147.80000000000001</v>
      </c>
      <c r="O19" s="117" t="s">
        <v>25</v>
      </c>
      <c r="P19" s="32" t="s">
        <v>30</v>
      </c>
      <c r="Q19" s="101">
        <v>5</v>
      </c>
      <c r="R19" s="47" t="s">
        <v>15</v>
      </c>
      <c r="S19" s="68">
        <f>S20+S21</f>
        <v>160</v>
      </c>
      <c r="T19" s="65">
        <f>T20+T21</f>
        <v>175.2</v>
      </c>
      <c r="U19" s="34"/>
      <c r="V19" s="34"/>
    </row>
    <row r="20" spans="1:22" s="27" customFormat="1" ht="40.15" customHeight="1" x14ac:dyDescent="0.2">
      <c r="A20" s="118"/>
      <c r="B20" s="30" t="s">
        <v>35</v>
      </c>
      <c r="C20" s="101">
        <v>6</v>
      </c>
      <c r="D20" s="47"/>
      <c r="E20" s="59">
        <v>0</v>
      </c>
      <c r="F20" s="66">
        <v>0</v>
      </c>
      <c r="H20" s="118"/>
      <c r="I20" s="30" t="s">
        <v>35</v>
      </c>
      <c r="J20" s="101">
        <v>6</v>
      </c>
      <c r="K20" s="47"/>
      <c r="L20" s="59">
        <v>0</v>
      </c>
      <c r="M20" s="66">
        <v>0</v>
      </c>
      <c r="O20" s="118"/>
      <c r="P20" s="30" t="s">
        <v>35</v>
      </c>
      <c r="Q20" s="101">
        <v>6</v>
      </c>
      <c r="R20" s="47"/>
      <c r="S20" s="59">
        <v>0</v>
      </c>
      <c r="T20" s="66">
        <v>0</v>
      </c>
      <c r="U20" s="34"/>
      <c r="V20" s="34"/>
    </row>
    <row r="21" spans="1:22" s="27" customFormat="1" ht="27.6" customHeight="1" x14ac:dyDescent="0.2">
      <c r="A21" s="118"/>
      <c r="B21" s="33" t="s">
        <v>36</v>
      </c>
      <c r="C21" s="101">
        <v>7</v>
      </c>
      <c r="D21" s="47"/>
      <c r="E21" s="59">
        <v>295</v>
      </c>
      <c r="F21" s="66">
        <v>323</v>
      </c>
      <c r="H21" s="118"/>
      <c r="I21" s="33" t="s">
        <v>36</v>
      </c>
      <c r="J21" s="101">
        <v>7</v>
      </c>
      <c r="K21" s="47"/>
      <c r="L21" s="59">
        <v>135</v>
      </c>
      <c r="M21" s="66">
        <v>147.80000000000001</v>
      </c>
      <c r="O21" s="118"/>
      <c r="P21" s="33" t="s">
        <v>36</v>
      </c>
      <c r="Q21" s="101">
        <v>7</v>
      </c>
      <c r="R21" s="47"/>
      <c r="S21" s="59">
        <v>160</v>
      </c>
      <c r="T21" s="66">
        <v>175.2</v>
      </c>
      <c r="U21" s="34"/>
      <c r="V21" s="34"/>
    </row>
    <row r="22" spans="1:22" s="27" customFormat="1" ht="57" customHeight="1" x14ac:dyDescent="0.2">
      <c r="A22" s="118"/>
      <c r="B22" s="32" t="s">
        <v>31</v>
      </c>
      <c r="C22" s="101">
        <v>8</v>
      </c>
      <c r="D22" s="47" t="s">
        <v>16</v>
      </c>
      <c r="E22" s="68">
        <f>E23+E24</f>
        <v>0</v>
      </c>
      <c r="F22" s="65">
        <f t="shared" ref="F22" si="0">F23+F24</f>
        <v>0</v>
      </c>
      <c r="H22" s="118"/>
      <c r="I22" s="32" t="s">
        <v>31</v>
      </c>
      <c r="J22" s="101">
        <v>8</v>
      </c>
      <c r="K22" s="47" t="s">
        <v>16</v>
      </c>
      <c r="L22" s="68">
        <f>L23+L24</f>
        <v>0</v>
      </c>
      <c r="M22" s="65">
        <f t="shared" ref="M22" si="1">M23+M24</f>
        <v>0</v>
      </c>
      <c r="O22" s="118"/>
      <c r="P22" s="32" t="s">
        <v>31</v>
      </c>
      <c r="Q22" s="101">
        <v>8</v>
      </c>
      <c r="R22" s="47" t="s">
        <v>16</v>
      </c>
      <c r="S22" s="68">
        <f>S23+S24</f>
        <v>0</v>
      </c>
      <c r="T22" s="65">
        <f t="shared" ref="T22" si="2">T23+T24</f>
        <v>0</v>
      </c>
      <c r="U22" s="34"/>
      <c r="V22" s="34"/>
    </row>
    <row r="23" spans="1:22" s="27" customFormat="1" ht="23.25" x14ac:dyDescent="0.2">
      <c r="A23" s="118"/>
      <c r="B23" s="30" t="s">
        <v>35</v>
      </c>
      <c r="C23" s="101">
        <v>9</v>
      </c>
      <c r="D23" s="47"/>
      <c r="E23" s="59">
        <v>0</v>
      </c>
      <c r="F23" s="66">
        <v>0</v>
      </c>
      <c r="H23" s="118"/>
      <c r="I23" s="30" t="s">
        <v>35</v>
      </c>
      <c r="J23" s="101">
        <v>9</v>
      </c>
      <c r="K23" s="47"/>
      <c r="L23" s="59">
        <v>0</v>
      </c>
      <c r="M23" s="66">
        <v>0</v>
      </c>
      <c r="O23" s="118"/>
      <c r="P23" s="30" t="s">
        <v>35</v>
      </c>
      <c r="Q23" s="101">
        <v>9</v>
      </c>
      <c r="R23" s="47"/>
      <c r="S23" s="59">
        <v>0</v>
      </c>
      <c r="T23" s="66">
        <v>0</v>
      </c>
      <c r="U23" s="34"/>
      <c r="V23" s="34"/>
    </row>
    <row r="24" spans="1:22" s="27" customFormat="1" ht="30.6" customHeight="1" x14ac:dyDescent="0.2">
      <c r="A24" s="118"/>
      <c r="B24" s="33" t="s">
        <v>37</v>
      </c>
      <c r="C24" s="101">
        <v>10</v>
      </c>
      <c r="D24" s="47"/>
      <c r="E24" s="59">
        <v>0</v>
      </c>
      <c r="F24" s="66">
        <v>0</v>
      </c>
      <c r="H24" s="118"/>
      <c r="I24" s="33" t="s">
        <v>37</v>
      </c>
      <c r="J24" s="101">
        <v>10</v>
      </c>
      <c r="K24" s="47"/>
      <c r="L24" s="59">
        <v>0</v>
      </c>
      <c r="M24" s="66">
        <v>0</v>
      </c>
      <c r="O24" s="118"/>
      <c r="P24" s="33" t="s">
        <v>37</v>
      </c>
      <c r="Q24" s="101">
        <v>10</v>
      </c>
      <c r="R24" s="47"/>
      <c r="S24" s="59">
        <v>0</v>
      </c>
      <c r="T24" s="66">
        <v>0</v>
      </c>
      <c r="U24" s="34"/>
      <c r="V24" s="34"/>
    </row>
    <row r="25" spans="1:22" s="27" customFormat="1" ht="49.9" customHeight="1" x14ac:dyDescent="0.2">
      <c r="A25" s="118"/>
      <c r="B25" s="32" t="s">
        <v>28</v>
      </c>
      <c r="C25" s="101">
        <v>11</v>
      </c>
      <c r="D25" s="47" t="s">
        <v>17</v>
      </c>
      <c r="E25" s="68">
        <f>E26+E27</f>
        <v>0</v>
      </c>
      <c r="F25" s="65">
        <f>F26+F27</f>
        <v>134.19999999999999</v>
      </c>
      <c r="H25" s="118"/>
      <c r="I25" s="32" t="s">
        <v>28</v>
      </c>
      <c r="J25" s="101">
        <v>11</v>
      </c>
      <c r="K25" s="47" t="s">
        <v>17</v>
      </c>
      <c r="L25" s="68">
        <f>L26+L27</f>
        <v>0</v>
      </c>
      <c r="M25" s="65">
        <f>M26+M27</f>
        <v>61.3</v>
      </c>
      <c r="O25" s="118"/>
      <c r="P25" s="32" t="s">
        <v>28</v>
      </c>
      <c r="Q25" s="101">
        <v>11</v>
      </c>
      <c r="R25" s="47" t="s">
        <v>17</v>
      </c>
      <c r="S25" s="68">
        <f>S26+S27</f>
        <v>0</v>
      </c>
      <c r="T25" s="65">
        <f>T26+T27</f>
        <v>72.899999999999991</v>
      </c>
      <c r="U25" s="34"/>
      <c r="V25" s="34"/>
    </row>
    <row r="26" spans="1:22" s="27" customFormat="1" ht="23.25" x14ac:dyDescent="0.2">
      <c r="A26" s="118"/>
      <c r="B26" s="30" t="s">
        <v>35</v>
      </c>
      <c r="C26" s="101">
        <v>12</v>
      </c>
      <c r="D26" s="47"/>
      <c r="E26" s="59">
        <v>0</v>
      </c>
      <c r="F26" s="66">
        <v>0</v>
      </c>
      <c r="H26" s="118"/>
      <c r="I26" s="30" t="s">
        <v>35</v>
      </c>
      <c r="J26" s="101">
        <v>12</v>
      </c>
      <c r="K26" s="47"/>
      <c r="L26" s="59">
        <v>0</v>
      </c>
      <c r="M26" s="66">
        <v>0</v>
      </c>
      <c r="O26" s="118"/>
      <c r="P26" s="30" t="s">
        <v>35</v>
      </c>
      <c r="Q26" s="101">
        <v>12</v>
      </c>
      <c r="R26" s="47"/>
      <c r="S26" s="59">
        <v>0</v>
      </c>
      <c r="T26" s="66">
        <v>0</v>
      </c>
      <c r="U26" s="34"/>
      <c r="V26" s="34"/>
    </row>
    <row r="27" spans="1:22" s="27" customFormat="1" ht="27.6" customHeight="1" x14ac:dyDescent="0.2">
      <c r="A27" s="118"/>
      <c r="B27" s="33" t="s">
        <v>145</v>
      </c>
      <c r="C27" s="101">
        <v>13</v>
      </c>
      <c r="D27" s="47"/>
      <c r="E27" s="59">
        <v>0</v>
      </c>
      <c r="F27" s="66">
        <v>134.19999999999999</v>
      </c>
      <c r="H27" s="118"/>
      <c r="I27" s="33" t="s">
        <v>145</v>
      </c>
      <c r="J27" s="101">
        <v>13</v>
      </c>
      <c r="K27" s="47"/>
      <c r="L27" s="59">
        <v>0</v>
      </c>
      <c r="M27" s="66">
        <v>61.3</v>
      </c>
      <c r="O27" s="118"/>
      <c r="P27" s="33" t="s">
        <v>145</v>
      </c>
      <c r="Q27" s="101">
        <v>13</v>
      </c>
      <c r="R27" s="47"/>
      <c r="S27" s="59">
        <v>0</v>
      </c>
      <c r="T27" s="66">
        <v>72.899999999999991</v>
      </c>
      <c r="U27" s="34"/>
      <c r="V27" s="34"/>
    </row>
    <row r="28" spans="1:22" s="27" customFormat="1" ht="66" hidden="1" customHeight="1" x14ac:dyDescent="0.2">
      <c r="A28" s="85"/>
      <c r="B28" s="99"/>
      <c r="C28" s="49">
        <v>14</v>
      </c>
      <c r="D28" s="47"/>
      <c r="E28" s="59"/>
      <c r="F28" s="84">
        <f>M28+T28</f>
        <v>0</v>
      </c>
      <c r="H28" s="85"/>
      <c r="I28" s="99"/>
      <c r="J28" s="49">
        <v>14</v>
      </c>
      <c r="K28" s="47"/>
      <c r="L28" s="59"/>
      <c r="M28" s="84">
        <v>0</v>
      </c>
      <c r="O28" s="85"/>
      <c r="P28" s="55"/>
      <c r="Q28" s="49">
        <v>14</v>
      </c>
      <c r="R28" s="47"/>
      <c r="S28" s="59"/>
      <c r="T28" s="84">
        <v>0</v>
      </c>
      <c r="U28" s="34"/>
      <c r="V28" s="34"/>
    </row>
    <row r="29" spans="1:22" s="27" customFormat="1" ht="28.15" customHeight="1" x14ac:dyDescent="0.2">
      <c r="A29" s="117" t="s">
        <v>138</v>
      </c>
      <c r="B29" s="35" t="s">
        <v>27</v>
      </c>
      <c r="C29" s="49">
        <v>14</v>
      </c>
      <c r="D29" s="47"/>
      <c r="E29" s="68">
        <f>E30+E40+E41</f>
        <v>0</v>
      </c>
      <c r="F29" s="65">
        <f>F30+F40+F41</f>
        <v>0</v>
      </c>
      <c r="H29" s="117" t="s">
        <v>18</v>
      </c>
      <c r="I29" s="35" t="s">
        <v>27</v>
      </c>
      <c r="J29" s="49">
        <v>14</v>
      </c>
      <c r="K29" s="47"/>
      <c r="L29" s="68">
        <f>L30+L40+L41</f>
        <v>0</v>
      </c>
      <c r="M29" s="65">
        <f>M30+M40+M41</f>
        <v>0</v>
      </c>
      <c r="O29" s="117" t="s">
        <v>18</v>
      </c>
      <c r="P29" s="35" t="s">
        <v>27</v>
      </c>
      <c r="Q29" s="49">
        <v>14</v>
      </c>
      <c r="R29" s="47"/>
      <c r="S29" s="68">
        <f>S30+S40+S41</f>
        <v>0</v>
      </c>
      <c r="T29" s="65">
        <f>T30+T40+T41</f>
        <v>0</v>
      </c>
      <c r="U29" s="34"/>
      <c r="V29" s="34"/>
    </row>
    <row r="30" spans="1:22" s="27" customFormat="1" ht="37.5" customHeight="1" x14ac:dyDescent="0.2">
      <c r="A30" s="118"/>
      <c r="B30" s="36" t="s">
        <v>42</v>
      </c>
      <c r="C30" s="49">
        <v>15</v>
      </c>
      <c r="D30" s="48" t="s">
        <v>9</v>
      </c>
      <c r="E30" s="59">
        <v>0</v>
      </c>
      <c r="F30" s="66">
        <v>0</v>
      </c>
      <c r="G30" s="37"/>
      <c r="H30" s="118"/>
      <c r="I30" s="36" t="s">
        <v>42</v>
      </c>
      <c r="J30" s="49">
        <v>15</v>
      </c>
      <c r="K30" s="48" t="s">
        <v>9</v>
      </c>
      <c r="L30" s="59">
        <v>0</v>
      </c>
      <c r="M30" s="66">
        <v>0</v>
      </c>
      <c r="N30" s="37"/>
      <c r="O30" s="118"/>
      <c r="P30" s="36" t="s">
        <v>42</v>
      </c>
      <c r="Q30" s="49">
        <v>15</v>
      </c>
      <c r="R30" s="48" t="s">
        <v>9</v>
      </c>
      <c r="S30" s="59">
        <v>0</v>
      </c>
      <c r="T30" s="66">
        <v>0</v>
      </c>
      <c r="U30" s="34"/>
      <c r="V30" s="34"/>
    </row>
    <row r="31" spans="1:22" s="26" customFormat="1" ht="23.25" x14ac:dyDescent="0.35">
      <c r="A31" s="118"/>
      <c r="B31" s="130" t="s">
        <v>14</v>
      </c>
      <c r="C31" s="49">
        <v>16</v>
      </c>
      <c r="D31" s="47" t="s">
        <v>19</v>
      </c>
      <c r="E31" s="60"/>
      <c r="F31" s="67"/>
      <c r="G31" s="38"/>
      <c r="H31" s="118"/>
      <c r="I31" s="130" t="s">
        <v>14</v>
      </c>
      <c r="J31" s="49">
        <v>16</v>
      </c>
      <c r="K31" s="47" t="s">
        <v>19</v>
      </c>
      <c r="L31" s="60"/>
      <c r="M31" s="67"/>
      <c r="N31" s="38"/>
      <c r="O31" s="118"/>
      <c r="P31" s="130" t="s">
        <v>14</v>
      </c>
      <c r="Q31" s="49">
        <v>16</v>
      </c>
      <c r="R31" s="47" t="s">
        <v>19</v>
      </c>
      <c r="S31" s="60"/>
      <c r="T31" s="67"/>
      <c r="U31" s="75"/>
      <c r="V31" s="75"/>
    </row>
    <row r="32" spans="1:22" s="26" customFormat="1" ht="37.5" x14ac:dyDescent="0.35">
      <c r="A32" s="118"/>
      <c r="B32" s="131"/>
      <c r="C32" s="49">
        <v>17</v>
      </c>
      <c r="D32" s="47" t="s">
        <v>9</v>
      </c>
      <c r="E32" s="60">
        <v>0</v>
      </c>
      <c r="F32" s="67">
        <v>0</v>
      </c>
      <c r="H32" s="118"/>
      <c r="I32" s="131"/>
      <c r="J32" s="49">
        <v>17</v>
      </c>
      <c r="K32" s="47" t="s">
        <v>9</v>
      </c>
      <c r="L32" s="60">
        <v>0</v>
      </c>
      <c r="M32" s="67">
        <v>0</v>
      </c>
      <c r="O32" s="118"/>
      <c r="P32" s="131"/>
      <c r="Q32" s="49">
        <v>17</v>
      </c>
      <c r="R32" s="47" t="s">
        <v>9</v>
      </c>
      <c r="S32" s="60">
        <v>0</v>
      </c>
      <c r="T32" s="67">
        <v>0</v>
      </c>
      <c r="U32" s="75"/>
      <c r="V32" s="75"/>
    </row>
    <row r="33" spans="1:22" s="26" customFormat="1" ht="26.45" customHeight="1" x14ac:dyDescent="0.35">
      <c r="A33" s="118"/>
      <c r="B33" s="39" t="s">
        <v>40</v>
      </c>
      <c r="C33" s="49">
        <v>18</v>
      </c>
      <c r="D33" s="47" t="s">
        <v>9</v>
      </c>
      <c r="E33" s="60">
        <v>0</v>
      </c>
      <c r="F33" s="67">
        <v>0</v>
      </c>
      <c r="H33" s="118"/>
      <c r="I33" s="39" t="s">
        <v>40</v>
      </c>
      <c r="J33" s="49">
        <v>18</v>
      </c>
      <c r="K33" s="47" t="s">
        <v>9</v>
      </c>
      <c r="L33" s="60">
        <v>0</v>
      </c>
      <c r="M33" s="67">
        <v>0</v>
      </c>
      <c r="O33" s="118"/>
      <c r="P33" s="39" t="s">
        <v>40</v>
      </c>
      <c r="Q33" s="49">
        <v>18</v>
      </c>
      <c r="R33" s="47" t="s">
        <v>9</v>
      </c>
      <c r="S33" s="60">
        <v>0</v>
      </c>
      <c r="T33" s="67">
        <v>0</v>
      </c>
      <c r="U33" s="75"/>
      <c r="V33" s="75"/>
    </row>
    <row r="34" spans="1:22" s="26" customFormat="1" ht="58.5" hidden="1" customHeight="1" x14ac:dyDescent="0.35">
      <c r="A34" s="118"/>
      <c r="B34" s="56"/>
      <c r="C34" s="49">
        <v>19</v>
      </c>
      <c r="D34" s="47"/>
      <c r="E34" s="59"/>
      <c r="F34" s="84"/>
      <c r="H34" s="118"/>
      <c r="I34" s="56"/>
      <c r="J34" s="49">
        <v>19</v>
      </c>
      <c r="K34" s="47"/>
      <c r="L34" s="60"/>
      <c r="M34" s="84"/>
      <c r="O34" s="118"/>
      <c r="P34" s="56"/>
      <c r="Q34" s="49">
        <v>19</v>
      </c>
      <c r="R34" s="47"/>
      <c r="S34" s="60"/>
      <c r="T34" s="84"/>
      <c r="U34" s="75"/>
      <c r="V34" s="75"/>
    </row>
    <row r="35" spans="1:22" s="26" customFormat="1" ht="39.75" hidden="1" x14ac:dyDescent="0.35">
      <c r="A35" s="118"/>
      <c r="B35" s="56" t="s">
        <v>139</v>
      </c>
      <c r="C35" s="49">
        <v>20</v>
      </c>
      <c r="D35" s="47"/>
      <c r="E35" s="59"/>
      <c r="F35" s="67"/>
      <c r="H35" s="118"/>
      <c r="I35" s="56" t="s">
        <v>139</v>
      </c>
      <c r="J35" s="49">
        <v>20</v>
      </c>
      <c r="K35" s="47"/>
      <c r="L35" s="60"/>
      <c r="M35" s="67"/>
      <c r="O35" s="118"/>
      <c r="P35" s="56" t="s">
        <v>139</v>
      </c>
      <c r="Q35" s="49">
        <v>20</v>
      </c>
      <c r="R35" s="47"/>
      <c r="S35" s="60"/>
      <c r="T35" s="67"/>
      <c r="U35" s="75"/>
      <c r="V35" s="75"/>
    </row>
    <row r="36" spans="1:22" s="26" customFormat="1" ht="95.25" hidden="1" customHeight="1" x14ac:dyDescent="0.35">
      <c r="A36" s="118"/>
      <c r="B36" s="56" t="s">
        <v>139</v>
      </c>
      <c r="C36" s="49">
        <v>21</v>
      </c>
      <c r="D36" s="47"/>
      <c r="E36" s="59"/>
      <c r="F36" s="67"/>
      <c r="H36" s="118"/>
      <c r="I36" s="56" t="s">
        <v>139</v>
      </c>
      <c r="J36" s="49">
        <v>21</v>
      </c>
      <c r="K36" s="47"/>
      <c r="L36" s="60"/>
      <c r="M36" s="67"/>
      <c r="O36" s="118"/>
      <c r="P36" s="56" t="s">
        <v>139</v>
      </c>
      <c r="Q36" s="49">
        <v>21</v>
      </c>
      <c r="R36" s="47"/>
      <c r="S36" s="60"/>
      <c r="T36" s="67"/>
      <c r="U36" s="75"/>
      <c r="V36" s="75"/>
    </row>
    <row r="37" spans="1:22" s="26" customFormat="1" ht="95.25" hidden="1" customHeight="1" x14ac:dyDescent="0.35">
      <c r="A37" s="118"/>
      <c r="B37" s="56" t="s">
        <v>139</v>
      </c>
      <c r="C37" s="49">
        <v>22</v>
      </c>
      <c r="D37" s="47"/>
      <c r="E37" s="59"/>
      <c r="F37" s="67"/>
      <c r="H37" s="118"/>
      <c r="I37" s="56" t="s">
        <v>139</v>
      </c>
      <c r="J37" s="49">
        <v>22</v>
      </c>
      <c r="K37" s="47"/>
      <c r="L37" s="60"/>
      <c r="M37" s="67"/>
      <c r="O37" s="118"/>
      <c r="P37" s="56" t="s">
        <v>139</v>
      </c>
      <c r="Q37" s="49">
        <v>22</v>
      </c>
      <c r="R37" s="47"/>
      <c r="S37" s="60"/>
      <c r="T37" s="67"/>
      <c r="U37" s="75"/>
      <c r="V37" s="75"/>
    </row>
    <row r="38" spans="1:22" s="26" customFormat="1" ht="95.25" hidden="1" customHeight="1" x14ac:dyDescent="0.35">
      <c r="A38" s="118"/>
      <c r="B38" s="55" t="s">
        <v>146</v>
      </c>
      <c r="C38" s="49">
        <v>23</v>
      </c>
      <c r="D38" s="47"/>
      <c r="E38" s="59">
        <v>0</v>
      </c>
      <c r="F38" s="84">
        <v>0</v>
      </c>
      <c r="H38" s="118"/>
      <c r="I38" s="55" t="s">
        <v>146</v>
      </c>
      <c r="J38" s="49">
        <v>23</v>
      </c>
      <c r="K38" s="47"/>
      <c r="L38" s="60">
        <v>0</v>
      </c>
      <c r="M38" s="84">
        <v>0</v>
      </c>
      <c r="O38" s="118"/>
      <c r="P38" s="55" t="s">
        <v>146</v>
      </c>
      <c r="Q38" s="49">
        <v>23</v>
      </c>
      <c r="R38" s="47"/>
      <c r="S38" s="60">
        <v>0</v>
      </c>
      <c r="T38" s="84">
        <v>0</v>
      </c>
      <c r="U38" s="75"/>
      <c r="V38" s="75"/>
    </row>
    <row r="39" spans="1:22" s="27" customFormat="1" ht="66" hidden="1" customHeight="1" x14ac:dyDescent="0.2">
      <c r="A39" s="118"/>
      <c r="B39" s="99"/>
      <c r="C39" s="49">
        <v>14</v>
      </c>
      <c r="D39" s="47"/>
      <c r="E39" s="59"/>
      <c r="F39" s="84">
        <f>M39+T39</f>
        <v>0</v>
      </c>
      <c r="H39" s="118"/>
      <c r="I39" s="99"/>
      <c r="J39" s="49">
        <v>14</v>
      </c>
      <c r="K39" s="47"/>
      <c r="L39" s="59"/>
      <c r="M39" s="84">
        <v>0</v>
      </c>
      <c r="O39" s="118"/>
      <c r="P39" s="55"/>
      <c r="Q39" s="49">
        <v>14</v>
      </c>
      <c r="R39" s="47"/>
      <c r="S39" s="59"/>
      <c r="T39" s="84">
        <v>0</v>
      </c>
      <c r="U39" s="34"/>
      <c r="V39" s="34"/>
    </row>
    <row r="40" spans="1:22" s="27" customFormat="1" ht="45" customHeight="1" x14ac:dyDescent="0.2">
      <c r="A40" s="118"/>
      <c r="B40" s="40" t="s">
        <v>13</v>
      </c>
      <c r="C40" s="49">
        <v>24</v>
      </c>
      <c r="D40" s="47" t="s">
        <v>9</v>
      </c>
      <c r="E40" s="59">
        <v>0</v>
      </c>
      <c r="F40" s="66">
        <v>0</v>
      </c>
      <c r="H40" s="118"/>
      <c r="I40" s="40" t="s">
        <v>13</v>
      </c>
      <c r="J40" s="49">
        <v>24</v>
      </c>
      <c r="K40" s="47" t="s">
        <v>9</v>
      </c>
      <c r="L40" s="59">
        <v>0</v>
      </c>
      <c r="M40" s="66">
        <v>0</v>
      </c>
      <c r="O40" s="118"/>
      <c r="P40" s="40" t="s">
        <v>13</v>
      </c>
      <c r="Q40" s="49">
        <v>24</v>
      </c>
      <c r="R40" s="47" t="s">
        <v>9</v>
      </c>
      <c r="S40" s="59">
        <v>0</v>
      </c>
      <c r="T40" s="66">
        <v>0</v>
      </c>
      <c r="U40" s="34"/>
      <c r="V40" s="34"/>
    </row>
    <row r="41" spans="1:22" s="27" customFormat="1" ht="28.5" customHeight="1" x14ac:dyDescent="0.2">
      <c r="A41" s="118"/>
      <c r="B41" s="41" t="s">
        <v>37</v>
      </c>
      <c r="C41" s="49">
        <v>25</v>
      </c>
      <c r="D41" s="47"/>
      <c r="E41" s="59">
        <v>0</v>
      </c>
      <c r="F41" s="66">
        <v>0</v>
      </c>
      <c r="H41" s="118"/>
      <c r="I41" s="41" t="s">
        <v>37</v>
      </c>
      <c r="J41" s="49">
        <v>25</v>
      </c>
      <c r="K41" s="47"/>
      <c r="L41" s="59">
        <v>0</v>
      </c>
      <c r="M41" s="66">
        <v>0</v>
      </c>
      <c r="O41" s="118"/>
      <c r="P41" s="41" t="s">
        <v>37</v>
      </c>
      <c r="Q41" s="49">
        <v>25</v>
      </c>
      <c r="R41" s="47"/>
      <c r="S41" s="59">
        <v>0</v>
      </c>
      <c r="T41" s="66">
        <v>0</v>
      </c>
      <c r="U41" s="34"/>
      <c r="V41" s="34"/>
    </row>
    <row r="42" spans="1:22" s="43" customFormat="1" ht="29.25" customHeight="1" x14ac:dyDescent="0.2">
      <c r="A42" s="127" t="s">
        <v>26</v>
      </c>
      <c r="B42" s="42" t="s">
        <v>29</v>
      </c>
      <c r="C42" s="49">
        <v>26</v>
      </c>
      <c r="D42" s="47"/>
      <c r="E42" s="68">
        <f>E43+E47</f>
        <v>63</v>
      </c>
      <c r="F42" s="65">
        <f>F43+F47</f>
        <v>2776.9</v>
      </c>
      <c r="H42" s="127" t="s">
        <v>26</v>
      </c>
      <c r="I42" s="42" t="s">
        <v>29</v>
      </c>
      <c r="J42" s="49">
        <v>26</v>
      </c>
      <c r="K42" s="47"/>
      <c r="L42" s="68">
        <f>L43+L47</f>
        <v>28</v>
      </c>
      <c r="M42" s="65">
        <f>M43+M47</f>
        <v>1246.5999999999999</v>
      </c>
      <c r="O42" s="127" t="s">
        <v>26</v>
      </c>
      <c r="P42" s="42" t="s">
        <v>29</v>
      </c>
      <c r="Q42" s="49">
        <v>26</v>
      </c>
      <c r="R42" s="47"/>
      <c r="S42" s="68">
        <f>S43+S47</f>
        <v>35</v>
      </c>
      <c r="T42" s="65">
        <f>T43+T47</f>
        <v>1530.3000000000002</v>
      </c>
      <c r="U42" s="76"/>
      <c r="V42" s="76"/>
    </row>
    <row r="43" spans="1:22" s="43" customFormat="1" ht="35.25" customHeight="1" x14ac:dyDescent="0.2">
      <c r="A43" s="128"/>
      <c r="B43" s="36" t="s">
        <v>42</v>
      </c>
      <c r="C43" s="49">
        <v>27</v>
      </c>
      <c r="D43" s="47"/>
      <c r="E43" s="59">
        <v>63</v>
      </c>
      <c r="F43" s="66">
        <v>2776.9</v>
      </c>
      <c r="H43" s="128"/>
      <c r="I43" s="36" t="s">
        <v>42</v>
      </c>
      <c r="J43" s="49">
        <v>27</v>
      </c>
      <c r="K43" s="47"/>
      <c r="L43" s="59">
        <v>28</v>
      </c>
      <c r="M43" s="66">
        <v>1246.5999999999999</v>
      </c>
      <c r="O43" s="128"/>
      <c r="P43" s="36" t="s">
        <v>42</v>
      </c>
      <c r="Q43" s="49">
        <v>27</v>
      </c>
      <c r="R43" s="47"/>
      <c r="S43" s="59">
        <v>35</v>
      </c>
      <c r="T43" s="66">
        <v>1530.3000000000002</v>
      </c>
      <c r="U43" s="76"/>
      <c r="V43" s="76"/>
    </row>
    <row r="44" spans="1:22" s="44" customFormat="1" ht="29.25" customHeight="1" x14ac:dyDescent="0.35">
      <c r="A44" s="128"/>
      <c r="B44" s="39" t="s">
        <v>40</v>
      </c>
      <c r="C44" s="49">
        <v>28</v>
      </c>
      <c r="D44" s="48" t="s">
        <v>20</v>
      </c>
      <c r="E44" s="60">
        <v>0</v>
      </c>
      <c r="F44" s="67">
        <v>0</v>
      </c>
      <c r="G44" s="103"/>
      <c r="H44" s="128"/>
      <c r="I44" s="39" t="s">
        <v>40</v>
      </c>
      <c r="J44" s="49">
        <v>28</v>
      </c>
      <c r="K44" s="48" t="s">
        <v>20</v>
      </c>
      <c r="L44" s="60">
        <v>0</v>
      </c>
      <c r="M44" s="67">
        <v>0</v>
      </c>
      <c r="O44" s="128"/>
      <c r="P44" s="39" t="s">
        <v>40</v>
      </c>
      <c r="Q44" s="49">
        <v>28</v>
      </c>
      <c r="R44" s="48" t="s">
        <v>20</v>
      </c>
      <c r="S44" s="60">
        <v>0</v>
      </c>
      <c r="T44" s="67">
        <v>0</v>
      </c>
      <c r="U44" s="77"/>
      <c r="V44" s="77"/>
    </row>
    <row r="45" spans="1:22" s="43" customFormat="1" ht="22.5" customHeight="1" x14ac:dyDescent="0.35">
      <c r="A45" s="128"/>
      <c r="B45" s="100" t="s">
        <v>247</v>
      </c>
      <c r="C45" s="49">
        <v>29</v>
      </c>
      <c r="D45" s="48" t="s">
        <v>20</v>
      </c>
      <c r="E45" s="60">
        <v>58</v>
      </c>
      <c r="F45" s="67">
        <v>2776.9</v>
      </c>
      <c r="G45" s="104"/>
      <c r="H45" s="128"/>
      <c r="I45" s="100" t="s">
        <v>247</v>
      </c>
      <c r="J45" s="49">
        <v>29</v>
      </c>
      <c r="K45" s="48" t="s">
        <v>20</v>
      </c>
      <c r="L45" s="60">
        <v>26</v>
      </c>
      <c r="M45" s="67">
        <v>1246.5999999999999</v>
      </c>
      <c r="O45" s="128"/>
      <c r="P45" s="100" t="s">
        <v>247</v>
      </c>
      <c r="Q45" s="49">
        <v>29</v>
      </c>
      <c r="R45" s="48" t="s">
        <v>20</v>
      </c>
      <c r="S45" s="60">
        <v>32</v>
      </c>
      <c r="T45" s="67">
        <v>1530.3000000000002</v>
      </c>
      <c r="U45" s="76"/>
      <c r="V45" s="76"/>
    </row>
    <row r="46" spans="1:22" s="43" customFormat="1" ht="22.5" customHeight="1" x14ac:dyDescent="0.35">
      <c r="A46" s="128"/>
      <c r="B46" s="100" t="s">
        <v>248</v>
      </c>
      <c r="C46" s="49">
        <v>30</v>
      </c>
      <c r="D46" s="48" t="s">
        <v>20</v>
      </c>
      <c r="E46" s="60">
        <v>0</v>
      </c>
      <c r="F46" s="67">
        <v>0</v>
      </c>
      <c r="G46" s="104"/>
      <c r="H46" s="128"/>
      <c r="I46" s="100" t="s">
        <v>248</v>
      </c>
      <c r="J46" s="49">
        <v>30</v>
      </c>
      <c r="K46" s="48" t="s">
        <v>20</v>
      </c>
      <c r="L46" s="60">
        <v>0</v>
      </c>
      <c r="M46" s="67">
        <v>0</v>
      </c>
      <c r="O46" s="128"/>
      <c r="P46" s="100" t="s">
        <v>248</v>
      </c>
      <c r="Q46" s="49">
        <v>30</v>
      </c>
      <c r="R46" s="48" t="s">
        <v>20</v>
      </c>
      <c r="S46" s="60">
        <v>0</v>
      </c>
      <c r="T46" s="67">
        <v>0</v>
      </c>
      <c r="U46" s="76"/>
      <c r="V46" s="76"/>
    </row>
    <row r="47" spans="1:22" s="43" customFormat="1" ht="29.25" customHeight="1" x14ac:dyDescent="0.2">
      <c r="A47" s="129"/>
      <c r="B47" s="41" t="s">
        <v>37</v>
      </c>
      <c r="C47" s="49">
        <v>31</v>
      </c>
      <c r="D47" s="48"/>
      <c r="E47" s="59">
        <v>0</v>
      </c>
      <c r="F47" s="66">
        <v>0</v>
      </c>
      <c r="G47" s="105"/>
      <c r="H47" s="129"/>
      <c r="I47" s="41" t="s">
        <v>37</v>
      </c>
      <c r="J47" s="49">
        <v>31</v>
      </c>
      <c r="K47" s="48"/>
      <c r="L47" s="59">
        <v>0</v>
      </c>
      <c r="M47" s="66">
        <v>0</v>
      </c>
      <c r="O47" s="129"/>
      <c r="P47" s="41" t="s">
        <v>37</v>
      </c>
      <c r="Q47" s="49">
        <v>31</v>
      </c>
      <c r="R47" s="48"/>
      <c r="S47" s="59">
        <v>0</v>
      </c>
      <c r="T47" s="66">
        <v>0</v>
      </c>
      <c r="U47" s="76"/>
      <c r="V47" s="76"/>
    </row>
  </sheetData>
  <mergeCells count="39">
    <mergeCell ref="O13:P13"/>
    <mergeCell ref="O12:P12"/>
    <mergeCell ref="O15:O18"/>
    <mergeCell ref="O14:P14"/>
    <mergeCell ref="P31:P32"/>
    <mergeCell ref="O9:T9"/>
    <mergeCell ref="O6:T6"/>
    <mergeCell ref="O8:T8"/>
    <mergeCell ref="O7:T7"/>
    <mergeCell ref="O10:T10"/>
    <mergeCell ref="O42:O47"/>
    <mergeCell ref="O29:O41"/>
    <mergeCell ref="A19:A27"/>
    <mergeCell ref="H14:I14"/>
    <mergeCell ref="A14:B14"/>
    <mergeCell ref="A15:A18"/>
    <mergeCell ref="H15:H18"/>
    <mergeCell ref="I31:I32"/>
    <mergeCell ref="H42:H47"/>
    <mergeCell ref="A29:A41"/>
    <mergeCell ref="H29:H41"/>
    <mergeCell ref="A42:A47"/>
    <mergeCell ref="H19:H27"/>
    <mergeCell ref="O19:O27"/>
    <mergeCell ref="B31:B32"/>
    <mergeCell ref="H13:I13"/>
    <mergeCell ref="A9:F9"/>
    <mergeCell ref="H10:M10"/>
    <mergeCell ref="A10:F10"/>
    <mergeCell ref="H9:M9"/>
    <mergeCell ref="A12:B12"/>
    <mergeCell ref="H12:I12"/>
    <mergeCell ref="A13:B13"/>
    <mergeCell ref="A6:F6"/>
    <mergeCell ref="A7:F7"/>
    <mergeCell ref="H7:M7"/>
    <mergeCell ref="H6:M6"/>
    <mergeCell ref="H8:M8"/>
    <mergeCell ref="A8:F8"/>
  </mergeCells>
  <phoneticPr fontId="28" type="noConversion"/>
  <hyperlinks>
    <hyperlink ref="C14" location="_Оглавление_!A1" display="_Оглавление_!A1"/>
    <hyperlink ref="C15:C27" location="_Оглавление_!A1" display="_Оглавление_!A1"/>
    <hyperlink ref="J14" location="_Оглавление_!A1" display="_Оглавление_!A1"/>
    <hyperlink ref="J15:J27" location="_Оглавление_!A1" display="_Оглавление_!A1"/>
    <hyperlink ref="Q14" location="_Оглавление_!A1" display="_Оглавление_!A1"/>
    <hyperlink ref="Q15:Q27" location="_Оглавление_!A1" display="_Оглавление_!A1"/>
  </hyperlinks>
  <printOptions horizontalCentered="1" verticalCentered="1"/>
  <pageMargins left="0.19685039370078741" right="0.19685039370078741" top="0.19685039370078741" bottom="0.19685039370078741" header="0" footer="0"/>
  <pageSetup paperSize="9" scale="39" fitToWidth="3" orientation="portrait" horizontalDpi="4294967293" r:id="rId1"/>
  <colBreaks count="2" manualBreakCount="2">
    <brk id="7" max="1048575" man="1"/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113</vt:i4>
      </vt:variant>
      <vt:variant>
        <vt:lpstr>Именованные диапазоны</vt:lpstr>
      </vt:variant>
      <vt:variant>
        <vt:i4>7</vt:i4>
      </vt:variant>
    </vt:vector>
  </HeadingPairs>
  <TitlesOfParts>
    <vt:vector size="120" baseType="lpstr">
      <vt:lpstr>_Оглавление_</vt:lpstr>
      <vt:lpstr>0004</vt:lpstr>
      <vt:lpstr>0010</vt:lpstr>
      <vt:lpstr>0013</vt:lpstr>
      <vt:lpstr>0020</vt:lpstr>
      <vt:lpstr>0021</vt:lpstr>
      <vt:lpstr>0023</vt:lpstr>
      <vt:lpstr>0026</vt:lpstr>
      <vt:lpstr>0027</vt:lpstr>
      <vt:lpstr>0028</vt:lpstr>
      <vt:lpstr>0029</vt:lpstr>
      <vt:lpstr>0032</vt:lpstr>
      <vt:lpstr>0033</vt:lpstr>
      <vt:lpstr>0035</vt:lpstr>
      <vt:lpstr>0040</vt:lpstr>
      <vt:lpstr>0041</vt:lpstr>
      <vt:lpstr>0042</vt:lpstr>
      <vt:lpstr>0049</vt:lpstr>
      <vt:lpstr>0059</vt:lpstr>
      <vt:lpstr>0061</vt:lpstr>
      <vt:lpstr>0063</vt:lpstr>
      <vt:lpstr>0065</vt:lpstr>
      <vt:lpstr>0067</vt:lpstr>
      <vt:lpstr>0069</vt:lpstr>
      <vt:lpstr>0071</vt:lpstr>
      <vt:lpstr>0073</vt:lpstr>
      <vt:lpstr>0075</vt:lpstr>
      <vt:lpstr>0079</vt:lpstr>
      <vt:lpstr>0081</vt:lpstr>
      <vt:lpstr>0083</vt:lpstr>
      <vt:lpstr>0085</vt:lpstr>
      <vt:lpstr>0087</vt:lpstr>
      <vt:lpstr>0103</vt:lpstr>
      <vt:lpstr>0115</vt:lpstr>
      <vt:lpstr>0129</vt:lpstr>
      <vt:lpstr>0133</vt:lpstr>
      <vt:lpstr>0135</vt:lpstr>
      <vt:lpstr>0139</vt:lpstr>
      <vt:lpstr>0140</vt:lpstr>
      <vt:lpstr>0142</vt:lpstr>
      <vt:lpstr>0144</vt:lpstr>
      <vt:lpstr>0146</vt:lpstr>
      <vt:lpstr>0151</vt:lpstr>
      <vt:lpstr>0173</vt:lpstr>
      <vt:lpstr>0188</vt:lpstr>
      <vt:lpstr>0203</vt:lpstr>
      <vt:lpstr>0204</vt:lpstr>
      <vt:lpstr>0205</vt:lpstr>
      <vt:lpstr>0231</vt:lpstr>
      <vt:lpstr>0232</vt:lpstr>
      <vt:lpstr>0251</vt:lpstr>
      <vt:lpstr>0260</vt:lpstr>
      <vt:lpstr>0275</vt:lpstr>
      <vt:lpstr>0281</vt:lpstr>
      <vt:lpstr>0292</vt:lpstr>
      <vt:lpstr>0294</vt:lpstr>
      <vt:lpstr>0296</vt:lpstr>
      <vt:lpstr>0298</vt:lpstr>
      <vt:lpstr>0309</vt:lpstr>
      <vt:lpstr>0320</vt:lpstr>
      <vt:lpstr>0321</vt:lpstr>
      <vt:lpstr>0327</vt:lpstr>
      <vt:lpstr>0329</vt:lpstr>
      <vt:lpstr>0330</vt:lpstr>
      <vt:lpstr>0331</vt:lpstr>
      <vt:lpstr>0333</vt:lpstr>
      <vt:lpstr>0336</vt:lpstr>
      <vt:lpstr>0338</vt:lpstr>
      <vt:lpstr>0341</vt:lpstr>
      <vt:lpstr>0342</vt:lpstr>
      <vt:lpstr>0344</vt:lpstr>
      <vt:lpstr>0353</vt:lpstr>
      <vt:lpstr>0354</vt:lpstr>
      <vt:lpstr>0355</vt:lpstr>
      <vt:lpstr>0365</vt:lpstr>
      <vt:lpstr>0367</vt:lpstr>
      <vt:lpstr>0373</vt:lpstr>
      <vt:lpstr>0377</vt:lpstr>
      <vt:lpstr>0381</vt:lpstr>
      <vt:lpstr>0382</vt:lpstr>
      <vt:lpstr>0385</vt:lpstr>
      <vt:lpstr>0387</vt:lpstr>
      <vt:lpstr>0390</vt:lpstr>
      <vt:lpstr>0395</vt:lpstr>
      <vt:lpstr>0396</vt:lpstr>
      <vt:lpstr>0399</vt:lpstr>
      <vt:lpstr>0405</vt:lpstr>
      <vt:lpstr>0406</vt:lpstr>
      <vt:lpstr>0412</vt:lpstr>
      <vt:lpstr>0414</vt:lpstr>
      <vt:lpstr>0415</vt:lpstr>
      <vt:lpstr>0417</vt:lpstr>
      <vt:lpstr>0419</vt:lpstr>
      <vt:lpstr>0422</vt:lpstr>
      <vt:lpstr>0423</vt:lpstr>
      <vt:lpstr>0425</vt:lpstr>
      <vt:lpstr>0429</vt:lpstr>
      <vt:lpstr>0430</vt:lpstr>
      <vt:lpstr>0431</vt:lpstr>
      <vt:lpstr>0432</vt:lpstr>
      <vt:lpstr>0437</vt:lpstr>
      <vt:lpstr>0442</vt:lpstr>
      <vt:lpstr>0444</vt:lpstr>
      <vt:lpstr>0447</vt:lpstr>
      <vt:lpstr>0450</vt:lpstr>
      <vt:lpstr>0451</vt:lpstr>
      <vt:lpstr>0454</vt:lpstr>
      <vt:lpstr>0458</vt:lpstr>
      <vt:lpstr>0459</vt:lpstr>
      <vt:lpstr>0463</vt:lpstr>
      <vt:lpstr>0465</vt:lpstr>
      <vt:lpstr>0466</vt:lpstr>
      <vt:lpstr>0452</vt:lpstr>
      <vt:lpstr>'0004'!Область_печати</vt:lpstr>
      <vt:lpstr>'0040'!Область_печати</vt:lpstr>
      <vt:lpstr>'0041'!Область_печати</vt:lpstr>
      <vt:lpstr>'0042'!Область_печати</vt:lpstr>
      <vt:lpstr>'0309'!Область_печати</vt:lpstr>
      <vt:lpstr>'0412'!Область_печати</vt:lpstr>
      <vt:lpstr>'0423'!Область_печати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Елена Александровна Шушакова</cp:lastModifiedBy>
  <cp:lastPrinted>2022-07-29T04:41:00Z</cp:lastPrinted>
  <dcterms:created xsi:type="dcterms:W3CDTF">1996-10-08T23:32:33Z</dcterms:created>
  <dcterms:modified xsi:type="dcterms:W3CDTF">2025-12-30T07:40:40Z</dcterms:modified>
</cp:coreProperties>
</file>